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45" windowWidth="15600" windowHeight="9255" activeTab="2"/>
  </bookViews>
  <sheets>
    <sheet name="Travel" sheetId="1" r:id="rId1"/>
    <sheet name="Hospitality provided" sheetId="2" r:id="rId2"/>
    <sheet name="Gifts and hospitality received" sheetId="4" r:id="rId3"/>
    <sheet name="Other" sheetId="6" r:id="rId4"/>
  </sheets>
  <definedNames>
    <definedName name="_xlnm.Print_Area" localSheetId="1">'Hospitality provided'!$A$1:$E$22</definedName>
    <definedName name="_xlnm.Print_Area" localSheetId="0">Travel!$A$1:$E$93</definedName>
  </definedNames>
  <calcPr calcId="145621"/>
</workbook>
</file>

<file path=xl/calcChain.xml><?xml version="1.0" encoding="utf-8"?>
<calcChain xmlns="http://schemas.openxmlformats.org/spreadsheetml/2006/main">
  <c r="B85" i="1" l="1"/>
  <c r="B17" i="6"/>
  <c r="D27" i="4" l="1"/>
  <c r="B14" i="2"/>
</calcChain>
</file>

<file path=xl/sharedStrings.xml><?xml version="1.0" encoding="utf-8"?>
<sst xmlns="http://schemas.openxmlformats.org/spreadsheetml/2006/main" count="390" uniqueCount="200">
  <si>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</si>
  <si>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</si>
  <si>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</si>
  <si>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</si>
  <si>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</si>
  <si>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</si>
  <si>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</si>
  <si>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>DomesticTravel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</si>
  <si>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</si>
  <si>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</si>
  <si>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</si>
  <si>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</si>
  <si>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</si>
  <si>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</si>
  <si>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</si>
  <si>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</si>
  <si>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Total other expenses for the 6-monthly period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</si>
  <si>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</si>
  <si>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</si>
  <si>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</si>
  <si>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</si>
  <si>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</si>
  <si>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</si>
  <si>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</si>
  <si>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</si>
  <si>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</si>
  <si>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</si>
  <si>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</si>
  <si>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</si>
  <si>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</si>
  <si>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</si>
  <si>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 xml:space="preserve">Hospitality provided </t>
  </si>
  <si>
    <t>Total travel expenses 
for the six months</t>
  </si>
  <si>
    <t>Gifts and hospitality*</t>
  </si>
  <si>
    <t>Total hospitality expenses 
for the six months</t>
  </si>
  <si>
    <t>Total hospitality and gifts received
for the six months</t>
  </si>
  <si>
    <t>Ministry of Foreign Affairs and Trade</t>
  </si>
  <si>
    <t>Brook Barrington</t>
  </si>
  <si>
    <t>01 JUL 2015 - 30 JUN 2016</t>
  </si>
  <si>
    <t>Unknown</t>
  </si>
  <si>
    <t>* include items such as meals, tickets to events, gifts from overseas counterparts, travel or accommodation (including that accepted by immediate family members).</t>
  </si>
  <si>
    <t>1 JUL 2015 - 30 JUN 2016</t>
  </si>
  <si>
    <t>CE Brook Barrington</t>
  </si>
  <si>
    <t>Auckland</t>
  </si>
  <si>
    <t>Hotel costs</t>
  </si>
  <si>
    <t>Wellington</t>
  </si>
  <si>
    <t>20-21/08/2015</t>
  </si>
  <si>
    <t>17-24/7/2015</t>
  </si>
  <si>
    <t>Airfares</t>
  </si>
  <si>
    <t>Accommodation</t>
  </si>
  <si>
    <t>New York</t>
  </si>
  <si>
    <t>Bangkok</t>
  </si>
  <si>
    <t>Singapore</t>
  </si>
  <si>
    <t>30/7/20115</t>
  </si>
  <si>
    <t xml:space="preserve">Gift exchange with Spanish Secretary of State for Foreign Affairs (merino scarf) </t>
  </si>
  <si>
    <t>Silver cufflinks</t>
  </si>
  <si>
    <t>US Ambassador and Mrs Gilbert</t>
  </si>
  <si>
    <t>EU Official Residence</t>
  </si>
  <si>
    <t>Latin American and Spanish Ambassadors</t>
  </si>
  <si>
    <t>Wellington Club</t>
  </si>
  <si>
    <t>31/10/2015-5/11/2015</t>
  </si>
  <si>
    <t>London</t>
  </si>
  <si>
    <t>1/11/201-3/11/2015</t>
  </si>
  <si>
    <t>20/11-25/11/2015</t>
  </si>
  <si>
    <t>Christchurch</t>
  </si>
  <si>
    <t>Two bottles of wine</t>
  </si>
  <si>
    <t>Singaporean High Commissioner</t>
  </si>
  <si>
    <t>20-21/11/2015</t>
  </si>
  <si>
    <t>Kuala Lumpur</t>
  </si>
  <si>
    <t>17-24/07/2015</t>
  </si>
  <si>
    <t>16-18/10/2015</t>
  </si>
  <si>
    <t>Local transportation</t>
  </si>
  <si>
    <t>New York, Bangkok, Singapore</t>
  </si>
  <si>
    <t>Kuala Lumpur, Singapore</t>
  </si>
  <si>
    <t>Airfares: Wellington-Auckland-Singapore-London-Singapore-Auckland-Wellington - Attend European Heads of Mission Meeting</t>
  </si>
  <si>
    <t>Airfares: Wellington-Auckland-Singapore-Kuala Lumpur-Singapore-Auckland - Attend APEC in Kuala Lumpur and Strategic Dialogue in Singapore</t>
  </si>
  <si>
    <t>Taxi: Pipitea House to MFAT - Meeting at Pipitea House</t>
  </si>
  <si>
    <t>Taxi: Newtown to MFAT - Meeting at Government House</t>
  </si>
  <si>
    <t>Taxi: MFAT to Thorndon - Meeting at Pipitea House</t>
  </si>
  <si>
    <t>Taxi: MFAT to Parliament - Meeting at Parliament</t>
  </si>
  <si>
    <t>Taxi: Home to Wellington Airport - Auckland Outreach Programme</t>
  </si>
  <si>
    <t>Taxi: Wellington Airport to MFAT - Auckland Outreach Programme</t>
  </si>
  <si>
    <t xml:space="preserve">Taxi: Parliament to Oriental Parade - Dinner with the Board of the International Development Advisory and Selection Panel </t>
  </si>
  <si>
    <t>Taxi: Home to Wellington Airport - Attend APEC in Kuala Lumpur and Strategic Dialogue in Singapore</t>
  </si>
  <si>
    <t>Airfares: Wellington-Auckland-Wellington - Auckland Outreach Programme</t>
  </si>
  <si>
    <t>Taxi: MFAT to Wellington Airport - Christchurch Outreach Programme</t>
  </si>
  <si>
    <t>20-21/8/2015</t>
  </si>
  <si>
    <t>Taxis: Auckland Outreach Programme</t>
  </si>
  <si>
    <t>Taxi: MFAT to Kelburn - Attendance at International Development Group Planning Day</t>
  </si>
  <si>
    <t>17-24/07/20115</t>
  </si>
  <si>
    <t>Miscellaneous</t>
  </si>
  <si>
    <t>Morning Tea</t>
  </si>
  <si>
    <t>MFAT</t>
  </si>
  <si>
    <t>Taxi: MFAT to Newtown - Meeting at Government House</t>
  </si>
  <si>
    <t>Taxi: Wellington Airport to MFAT - Attend European Heads of Mission Meeting</t>
  </si>
  <si>
    <t>Melbourne</t>
  </si>
  <si>
    <t>Ambassador  of the People's Republic of China, Wellington</t>
  </si>
  <si>
    <t xml:space="preserve">Spanish Secretary of State for Foreign Affairs </t>
  </si>
  <si>
    <t xml:space="preserve">Singaporean Second Permanent Secretary </t>
  </si>
  <si>
    <t>Airfares: Wellington-Auckland-Los Angeles-New York-Frankfurt-Bangkok-Singapore-Auckland-Wellington - Attend UNSC Presidency, NZ/Thai Senior Officials' Talks, Visit to Singapore Post</t>
  </si>
  <si>
    <t>Taxi: Wellington Airport to Home - Attend UNSC Presidency, NZ/Thai Senior Officials' Talks, Visit to Singapore Post</t>
  </si>
  <si>
    <t>Taxi: Auckland Airport to CBD - Australian Prime Minister Visit</t>
  </si>
  <si>
    <t>Taxi: Wellington Airport to home - Australian Prime Minister Visit</t>
  </si>
  <si>
    <t>Taxi: MFAT - Wellington Airport - Australian Prime Minister Visit</t>
  </si>
  <si>
    <t>Taxi: MFAT to Kelburn - Meeting at Victoria University of Wellington</t>
  </si>
  <si>
    <t>Intercontinental</t>
  </si>
  <si>
    <r>
      <t>European Union Charg</t>
    </r>
    <r>
      <rPr>
        <sz val="10"/>
        <color theme="1"/>
        <rFont val="Calibri"/>
        <family val="2"/>
      </rPr>
      <t>é</t>
    </r>
    <r>
      <rPr>
        <sz val="10"/>
        <color theme="1"/>
        <rFont val="Arial"/>
        <family val="2"/>
      </rPr>
      <t xml:space="preserve"> d'Affaires</t>
    </r>
  </si>
  <si>
    <t>Pacific Cooperation Foundation Board</t>
  </si>
  <si>
    <t>Accommodation: New York  - Attend UNSC Presidency (7 nights)</t>
  </si>
  <si>
    <t>Accommodation: Singapore - Visit to Singapore Post (1 night)</t>
  </si>
  <si>
    <t>Accommodation: Australian Prime Minister Visit (2 nights)</t>
  </si>
  <si>
    <t>Accommodation: Auckland Outreach Programme (1 night)</t>
  </si>
  <si>
    <t>26-28/7/2015</t>
  </si>
  <si>
    <t>Attendance at CE Digital Government Conference</t>
  </si>
  <si>
    <t>22-24/11/2015</t>
  </si>
  <si>
    <t>Accommodation:  Bangkok - Attend NZ/Thai Senior Officials' Talks (2 nights)</t>
  </si>
  <si>
    <t>Accommodation: Kuala Lumpur - Attend APEC in Kuala Lumpur (2 nights)</t>
  </si>
  <si>
    <t>Accommodation: Singapore - Attend Strategic Dialogue (2 nights)</t>
  </si>
  <si>
    <t>Taxi: Wellington Airport to MFAT - Christchurch Outreach Programme</t>
  </si>
  <si>
    <t>17-24-07/2015</t>
  </si>
  <si>
    <t>Taxi: MFAT to Wellington Airport - Attend UNSC Presidency, NZ/Thai Senior Officials' Talks, Visit to Singapore Post</t>
  </si>
  <si>
    <t>Hotel costs incl laundry, internet and meals</t>
  </si>
  <si>
    <t>Travel claim for incidental costs (incl meals and taxis): Attend UNSC Presidency, NZ/Thai Senior Officials' Talks, Visit to Singapore Post</t>
  </si>
  <si>
    <t xml:space="preserve">Travel advance for incidental costs (incl meals and taxis): New York - Attend UNSC Presidency </t>
  </si>
  <si>
    <t>US Official Residence</t>
  </si>
  <si>
    <t xml:space="preserve">Shed 6 </t>
  </si>
  <si>
    <t>Accommodation: Auckland-en route back from UNSC Presidency, NZ/Thai Senior Officials' Talks, Visit to Singapore Post (1 night)</t>
  </si>
  <si>
    <t>Airfares: Wellington-Auckland-Wellington - Australian Prime Minister Visit</t>
  </si>
  <si>
    <t>Airfares: Wellington-Christchurch-Wellington - Christchurch Outreach Programme</t>
  </si>
  <si>
    <t>Jeff Whalan Executive Learning Group Membership fee for CEO learning and development</t>
  </si>
  <si>
    <t>Tickets to Diplomatic Ball (plus Mrs Barrington)</t>
  </si>
  <si>
    <t>Copy of traditional bronze wine vessel</t>
  </si>
  <si>
    <t>Commemorative Coin</t>
  </si>
  <si>
    <t>Flowers on bereavement of family member of an MFAT employee</t>
  </si>
  <si>
    <t>Farewell for long serving MFAT employee (30 guests)</t>
  </si>
  <si>
    <t>28/02-5/03/2016</t>
  </si>
  <si>
    <t>Working lunch hosted for Australian Secretary of Foreign Affairs and Trade (x 16 guests)</t>
  </si>
  <si>
    <t>Working lunch</t>
  </si>
  <si>
    <t>29/02-1/03/2016</t>
  </si>
  <si>
    <t>Beijing</t>
  </si>
  <si>
    <t>Hong Kong</t>
  </si>
  <si>
    <t>Farewell gift for Australian Secretary of Foreign Affairs and Trade (NZ pottery)</t>
  </si>
  <si>
    <t>Taxi: Home to Wellington Airport - State Dinner for Indian President</t>
  </si>
  <si>
    <t>Taxi: Auckland Airport to hotel - State Dinner for Indian President</t>
  </si>
  <si>
    <t>Taxi: Hotel to Government House - State Dinner for Indian President</t>
  </si>
  <si>
    <t>Taxi: Wellington Airport to home - State Dinner for Indian President</t>
  </si>
  <si>
    <t>30/04-1/5/2016</t>
  </si>
  <si>
    <t>Airfares: Wellington-Auckland-Wellington - State Dinner for Indian President</t>
  </si>
  <si>
    <t>26-27/05/2016</t>
  </si>
  <si>
    <t>19-20/05/2016</t>
  </si>
  <si>
    <t>Airfare: Wellington-Auckland-Wellington - Pacific Mission</t>
  </si>
  <si>
    <t xml:space="preserve">Wellington   </t>
  </si>
  <si>
    <t>Australian High Commissioner</t>
  </si>
  <si>
    <t>Minster for Primary Industries</t>
  </si>
  <si>
    <t>Silver Cuff Links</t>
  </si>
  <si>
    <t>Accommodation:  London - Attend European Heads of Mission meeting (2 nights)</t>
  </si>
  <si>
    <t>Airfares: Wellington-Auckland-Hong Kong-Beijing-Singapore-Jakarta-Bali-Wellington</t>
  </si>
  <si>
    <t>Hong Kong, Beijing, Jakarta, Denpasar</t>
  </si>
  <si>
    <t>Accommodation: Beijing - NZ/China Foreign Ministry Talks (2 nights)</t>
  </si>
  <si>
    <t>Accommodation: Hong Kong - En route to NZ/China Foreign Ministry Talks (1 night)</t>
  </si>
  <si>
    <t>Accommodation:  Vanuatu - Pacific Mission (2 nights)</t>
  </si>
  <si>
    <t>Vanuatu</t>
  </si>
  <si>
    <t>2-3/06/2016</t>
  </si>
  <si>
    <t>Accommodation: Tarawa - Pacific Mission (1 night)</t>
  </si>
  <si>
    <t>Tarawa</t>
  </si>
  <si>
    <t>Accommodation: Funafuti - Pacific Mission (1 night)</t>
  </si>
  <si>
    <t>Funafuti</t>
  </si>
  <si>
    <t>Taxi: Home to Wellington Airport - Pacific Mission</t>
  </si>
  <si>
    <t>Taxi: Wellington Airport to home - Pacific Mission</t>
  </si>
  <si>
    <t>Taxi: MFAT to Wellington Airport - Australia/New Zealand Agricultural Ministers Gala Dinner</t>
  </si>
  <si>
    <t>Taxi: Auckland Airport to hotel - Australia/New Zealand Agricultural Ministers Gala Dinner</t>
  </si>
  <si>
    <t>Taxi: Auckland CBD to Auckland Airport - Australia/New Zealand Agricultural Ministers Gala Dinner</t>
  </si>
  <si>
    <t>Taxi: Wellington Airport to MFAT - Australia/New Zealand Agricultural Ministers Gala Dinner</t>
  </si>
  <si>
    <t>Taxi: Auckland Airport to hotel - MFAT Leaders' Week Auckland Programme</t>
  </si>
  <si>
    <t>Airfares: Wellington-Auckland-Wellington - MFAT Leaders' Week Auckland Programme</t>
  </si>
  <si>
    <t>Taxi: Wellington Airport to home - MFAT Leaders' Week Auckland Programme</t>
  </si>
  <si>
    <t>Taxi: Auckland Airport to Whenuapai Air Base - Pacific Mission</t>
  </si>
  <si>
    <t>Taxi: MFAT to Wellington Airport - MFAT Leaders' Week Auckland Programme</t>
  </si>
  <si>
    <t>1-5/06/2016</t>
  </si>
  <si>
    <t>Thai Vice Minister of Foreign Affairs</t>
  </si>
  <si>
    <t>Deputy Chief Executive, Department of Prime Minister and Cabinet</t>
  </si>
  <si>
    <t>Governor General</t>
  </si>
  <si>
    <t>State Dinner for Indian President</t>
  </si>
  <si>
    <t>Trans-Tasman Dinner (plus Mrs Barrington)</t>
  </si>
  <si>
    <t>Australia/New Zealand Agricultural Ministers Gala Dinner</t>
  </si>
  <si>
    <t>Working Lunch</t>
  </si>
  <si>
    <t xml:space="preserve">Working Lunch </t>
  </si>
  <si>
    <t xml:space="preserve">Official Dinner </t>
  </si>
  <si>
    <t>Farewell Dinner</t>
  </si>
  <si>
    <t>Official Dinner</t>
  </si>
  <si>
    <t>Accommodation: London - Attend European Heads of Mission Meeting (2 nights)</t>
  </si>
  <si>
    <t>1-3/11/2015</t>
  </si>
  <si>
    <t>Accommodation:  New York - Attend UNSC Presidency (7 nights)</t>
  </si>
  <si>
    <t>Accommodation:  Singapore - Attend Strategic Dialogue in Singapore (2 nights)</t>
  </si>
  <si>
    <t>Accommodation: Auckland - Australian Prime Minister Visit (2 nights)</t>
  </si>
  <si>
    <t>Accommodation: Auckland - State Dinner for Indian President (1 night)</t>
  </si>
  <si>
    <t xml:space="preserve">Airfares: Wellington-Auckland-Wellington - Australia/New Zealand Agricultural Ministers Gala Dinner </t>
  </si>
  <si>
    <t>Accommodation: Auckland - Australia/New Zealand Agricultural Ministers Gala Dinner (1 night)</t>
  </si>
  <si>
    <t>Accommodation: Auckland - MFAT Leaders' Week Auckland Programme (1 night)</t>
  </si>
  <si>
    <t>Board Dinner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</si>
</sst>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10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0" fillId="5" borderId="2" xfId="0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1" fillId="0" borderId="6" xfId="0" applyFont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3" fillId="3" borderId="8" xfId="0" applyFont="1" applyFill="1" applyBorder="1" applyAlignment="1">
      <alignment vertical="top" wrapText="1"/>
    </xf>
    <xf numFmtId="0" fontId="2" fillId="3" borderId="9" xfId="0" applyFont="1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wrapText="1"/>
    </xf>
    <xf numFmtId="0" fontId="0" fillId="0" borderId="1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15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3" fillId="4" borderId="5" xfId="0" applyFont="1" applyFill="1" applyBorder="1" applyAlignment="1">
      <alignment vertical="center" wrapText="1" readingOrder="1"/>
    </xf>
    <xf numFmtId="0" fontId="3" fillId="4" borderId="3" xfId="0" applyFont="1" applyFill="1" applyBorder="1" applyAlignment="1">
      <alignment vertical="center" wrapText="1" readingOrder="1"/>
    </xf>
    <xf numFmtId="0" fontId="3" fillId="4" borderId="10" xfId="0" applyFont="1" applyFill="1" applyBorder="1" applyAlignment="1">
      <alignment vertical="center" wrapText="1" readingOrder="1"/>
    </xf>
    <xf numFmtId="0" fontId="3" fillId="4" borderId="0" xfId="0" applyFont="1" applyFill="1" applyBorder="1" applyAlignment="1">
      <alignment vertical="center" wrapText="1" readingOrder="1"/>
    </xf>
    <xf numFmtId="0" fontId="3" fillId="3" borderId="5" xfId="0" applyFont="1" applyFill="1" applyBorder="1" applyAlignment="1">
      <alignment vertical="center" wrapText="1" readingOrder="1"/>
    </xf>
    <xf numFmtId="0" fontId="3" fillId="3" borderId="3" xfId="0" applyFont="1" applyFill="1" applyBorder="1" applyAlignment="1">
      <alignment vertical="center" wrapText="1" readingOrder="1"/>
    </xf>
    <xf numFmtId="0" fontId="5" fillId="5" borderId="8" xfId="0" applyFont="1" applyFill="1" applyBorder="1" applyAlignment="1">
      <alignment vertical="center" wrapText="1" readingOrder="1"/>
    </xf>
    <xf numFmtId="0" fontId="3" fillId="3" borderId="8" xfId="0" applyFont="1" applyFill="1" applyBorder="1" applyAlignment="1">
      <alignment vertical="center" wrapText="1" readingOrder="1"/>
    </xf>
    <xf numFmtId="0" fontId="3" fillId="3" borderId="2" xfId="0" applyFont="1" applyFill="1" applyBorder="1" applyAlignment="1">
      <alignment vertical="center" wrapText="1" readingOrder="1"/>
    </xf>
    <xf numFmtId="0" fontId="5" fillId="5" borderId="5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Fill="1" applyBorder="1"/>
    <xf numFmtId="0" fontId="0" fillId="2" borderId="7" xfId="0" applyFont="1" applyFill="1" applyBorder="1" applyAlignment="1">
      <alignment wrapText="1"/>
    </xf>
    <xf numFmtId="0" fontId="5" fillId="2" borderId="10" xfId="0" applyFont="1" applyFill="1" applyBorder="1" applyAlignment="1">
      <alignment vertical="center" wrapText="1" readingOrder="1"/>
    </xf>
    <xf numFmtId="0" fontId="0" fillId="0" borderId="3" xfId="0" applyFont="1" applyBorder="1" applyAlignment="1">
      <alignment vertical="center" wrapText="1" readingOrder="1"/>
    </xf>
    <xf numFmtId="0" fontId="1" fillId="0" borderId="0" xfId="0" applyFont="1" applyBorder="1" applyAlignment="1">
      <alignment vertical="center" wrapText="1" readingOrder="1"/>
    </xf>
    <xf numFmtId="0" fontId="3" fillId="0" borderId="0" xfId="0" applyFont="1" applyFill="1" applyBorder="1" applyAlignment="1">
      <alignment vertical="center" wrapText="1" readingOrder="1"/>
    </xf>
    <xf numFmtId="0" fontId="3" fillId="0" borderId="15" xfId="0" applyFont="1" applyFill="1" applyBorder="1" applyAlignment="1">
      <alignment vertical="center" wrapText="1" readingOrder="1"/>
    </xf>
    <xf numFmtId="0" fontId="1" fillId="0" borderId="15" xfId="0" applyFont="1" applyBorder="1" applyAlignment="1">
      <alignment vertical="center" wrapText="1" readingOrder="1"/>
    </xf>
    <xf numFmtId="0" fontId="1" fillId="0" borderId="16" xfId="0" applyFont="1" applyBorder="1" applyAlignment="1">
      <alignment wrapText="1"/>
    </xf>
    <xf numFmtId="0" fontId="1" fillId="0" borderId="0" xfId="0" applyFont="1" applyFill="1" applyBorder="1" applyAlignment="1">
      <alignment vertical="center" wrapText="1" readingOrder="1"/>
    </xf>
    <xf numFmtId="0" fontId="0" fillId="0" borderId="0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0" fontId="3" fillId="0" borderId="16" xfId="0" applyFont="1" applyFill="1" applyBorder="1" applyAlignment="1">
      <alignment vertical="center" wrapText="1" readingOrder="1"/>
    </xf>
    <xf numFmtId="0" fontId="1" fillId="0" borderId="15" xfId="0" applyFont="1" applyFill="1" applyBorder="1" applyAlignment="1">
      <alignment vertical="center" wrapText="1" readingOrder="1"/>
    </xf>
    <xf numFmtId="14" fontId="0" fillId="0" borderId="10" xfId="0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vertical="top" wrapText="1"/>
    </xf>
    <xf numFmtId="0" fontId="4" fillId="0" borderId="9" xfId="0" applyFont="1" applyBorder="1" applyAlignment="1">
      <alignment vertical="center" readingOrder="1"/>
    </xf>
    <xf numFmtId="0" fontId="4" fillId="0" borderId="15" xfId="0" applyFont="1" applyBorder="1" applyAlignment="1">
      <alignment vertical="center" readingOrder="1"/>
    </xf>
    <xf numFmtId="14" fontId="0" fillId="0" borderId="10" xfId="0" applyNumberFormat="1" applyBorder="1" applyAlignment="1">
      <alignment horizontal="left" vertical="top" wrapText="1"/>
    </xf>
    <xf numFmtId="0" fontId="0" fillId="0" borderId="7" xfId="0" applyBorder="1" applyAlignment="1">
      <alignment vertical="top" wrapText="1"/>
    </xf>
    <xf numFmtId="164" fontId="0" fillId="0" borderId="0" xfId="0" applyNumberForma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0" borderId="15" xfId="0" applyFont="1" applyBorder="1" applyAlignment="1">
      <alignment vertical="center" readingOrder="1"/>
    </xf>
    <xf numFmtId="0" fontId="6" fillId="0" borderId="0" xfId="0" applyFont="1" applyAlignment="1">
      <alignment wrapText="1"/>
    </xf>
    <xf numFmtId="164" fontId="0" fillId="0" borderId="0" xfId="0" applyNumberFormat="1" applyBorder="1" applyAlignment="1">
      <alignment horizontal="left" wrapText="1"/>
    </xf>
    <xf numFmtId="164" fontId="0" fillId="0" borderId="0" xfId="0" applyNumberFormat="1" applyFont="1" applyBorder="1" applyAlignment="1">
      <alignment wrapText="1"/>
    </xf>
    <xf numFmtId="164" fontId="1" fillId="5" borderId="3" xfId="0" applyNumberFormat="1" applyFont="1" applyFill="1" applyBorder="1" applyAlignment="1"/>
    <xf numFmtId="164" fontId="0" fillId="0" borderId="0" xfId="0" applyNumberFormat="1" applyFont="1" applyBorder="1" applyAlignment="1">
      <alignment horizontal="left" wrapText="1"/>
    </xf>
    <xf numFmtId="164" fontId="1" fillId="2" borderId="0" xfId="0" applyNumberFormat="1" applyFont="1" applyFill="1" applyBorder="1" applyAlignment="1">
      <alignment horizontal="left"/>
    </xf>
    <xf numFmtId="4" fontId="0" fillId="0" borderId="0" xfId="0" applyNumberFormat="1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7" xfId="0" applyFont="1" applyBorder="1" applyAlignment="1">
      <alignment wrapText="1"/>
    </xf>
    <xf numFmtId="14" fontId="0" fillId="0" borderId="10" xfId="0" applyNumberFormat="1" applyFont="1" applyBorder="1" applyAlignment="1">
      <alignment wrapText="1"/>
    </xf>
    <xf numFmtId="14" fontId="0" fillId="0" borderId="10" xfId="0" applyNumberFormat="1" applyFont="1" applyBorder="1" applyAlignment="1">
      <alignment horizontal="left" wrapText="1"/>
    </xf>
    <xf numFmtId="0" fontId="0" fillId="0" borderId="10" xfId="0" applyBorder="1" applyAlignment="1">
      <alignment horizontal="left" vertical="top" wrapText="1"/>
    </xf>
    <xf numFmtId="14" fontId="0" fillId="0" borderId="10" xfId="0" applyNumberFormat="1" applyBorder="1" applyAlignment="1">
      <alignment horizontal="left" wrapText="1"/>
    </xf>
    <xf numFmtId="0" fontId="0" fillId="0" borderId="10" xfId="0" applyBorder="1" applyAlignment="1">
      <alignment wrapText="1"/>
    </xf>
    <xf numFmtId="14" fontId="8" fillId="0" borderId="10" xfId="0" applyNumberFormat="1" applyFont="1" applyBorder="1" applyAlignment="1">
      <alignment horizontal="left" vertical="top" wrapText="1"/>
    </xf>
    <xf numFmtId="8" fontId="8" fillId="0" borderId="0" xfId="0" applyNumberFormat="1" applyFont="1" applyBorder="1" applyAlignment="1">
      <alignment horizontal="left" wrapText="1"/>
    </xf>
    <xf numFmtId="0" fontId="0" fillId="0" borderId="0" xfId="0" applyFont="1" applyBorder="1" applyAlignment="1">
      <alignment horizontal="left" vertical="top" wrapText="1"/>
    </xf>
    <xf numFmtId="164" fontId="0" fillId="0" borderId="0" xfId="0" applyNumberFormat="1" applyFont="1" applyBorder="1" applyAlignment="1">
      <alignment horizontal="left" vertical="top" wrapText="1"/>
    </xf>
    <xf numFmtId="0" fontId="0" fillId="0" borderId="0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164" fontId="1" fillId="5" borderId="2" xfId="0" applyNumberFormat="1" applyFont="1" applyFill="1" applyBorder="1" applyAlignment="1">
      <alignment horizontal="left"/>
    </xf>
    <xf numFmtId="8" fontId="0" fillId="0" borderId="0" xfId="0" applyNumberFormat="1" applyAlignment="1">
      <alignment horizontal="left" vertical="center" wrapText="1"/>
    </xf>
    <xf numFmtId="164" fontId="0" fillId="0" borderId="0" xfId="0" applyNumberFormat="1" applyFill="1" applyBorder="1" applyAlignment="1">
      <alignment horizontal="left" wrapText="1"/>
    </xf>
    <xf numFmtId="14" fontId="0" fillId="0" borderId="10" xfId="0" applyNumberFormat="1" applyFill="1" applyBorder="1" applyAlignment="1">
      <alignment horizontal="left" vertical="top" wrapText="1"/>
    </xf>
    <xf numFmtId="164" fontId="0" fillId="0" borderId="0" xfId="0" applyNumberForma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8" fontId="0" fillId="0" borderId="0" xfId="0" applyNumberFormat="1" applyFill="1" applyAlignment="1">
      <alignment horizontal="left" vertical="center" wrapText="1"/>
    </xf>
    <xf numFmtId="164" fontId="0" fillId="5" borderId="3" xfId="0" applyNumberFormat="1" applyFont="1" applyFill="1" applyBorder="1" applyAlignment="1">
      <alignment horizontal="left" wrapText="1"/>
    </xf>
    <xf numFmtId="14" fontId="0" fillId="0" borderId="0" xfId="0" applyNumberFormat="1" applyBorder="1" applyAlignment="1">
      <alignment horizontal="left" vertical="top" wrapText="1"/>
    </xf>
    <xf numFmtId="14" fontId="0" fillId="0" borderId="0" xfId="0" applyNumberFormat="1" applyFont="1" applyBorder="1" applyAlignment="1">
      <alignment horizontal="left" wrapText="1"/>
    </xf>
    <xf numFmtId="14" fontId="0" fillId="0" borderId="0" xfId="0" applyNumberForma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 readingOrder="1"/>
    </xf>
    <xf numFmtId="0" fontId="4" fillId="0" borderId="3" xfId="0" applyFont="1" applyBorder="1" applyAlignment="1">
      <alignment vertical="center" wrapText="1" readingOrder="1"/>
    </xf>
    <xf numFmtId="0" fontId="4" fillId="0" borderId="6" xfId="0" applyFont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"/>
  <sheetViews>
    <sheetView topLeftCell="A66" zoomScaleNormal="100" workbookViewId="0">
      <selection activeCell="C68" sqref="C68"/>
    </sheetView>
  </sheetViews>
  <sheetFormatPr defaultColWidth="9.140625" defaultRowHeight="12.75" x14ac:dyDescent="0.2"/>
  <cols>
    <col min="1" max="1" width="29.7109375" style="16" customWidth="1"/>
    <col min="2" max="2" width="23.140625" style="2" customWidth="1"/>
    <col min="3" max="3" width="123.85546875" style="2" customWidth="1"/>
    <col min="4" max="4" width="27.140625" style="2" customWidth="1"/>
    <col min="5" max="5" width="28.140625" style="2" customWidth="1"/>
    <col min="6" max="6" width="8.28515625" style="2" customWidth="1"/>
    <col min="7" max="7" width="34.7109375" style="2" customWidth="1"/>
    <col min="8" max="16384" width="9.140625" style="2"/>
  </cols>
  <sheetData>
    <row r="1" spans="1:7" s="7" customFormat="1" ht="36" customHeight="1" x14ac:dyDescent="0.2">
      <c r="A1" s="93" t="s">
        <v>36</v>
      </c>
      <c r="B1" s="81"/>
      <c r="C1" s="88"/>
      <c r="D1" s="88"/>
      <c r="E1" s="81"/>
    </row>
    <row r="2" spans="1:7" s="7" customFormat="1" ht="35.25" customHeight="1" x14ac:dyDescent="0.2">
      <c r="A2" s="89" t="s">
        <v>42</v>
      </c>
      <c r="B2" s="90"/>
      <c r="C2" s="83" t="s">
        <v>24</v>
      </c>
      <c r="D2" s="90" t="s">
        <v>41</v>
      </c>
      <c r="E2" s="90"/>
    </row>
    <row r="3" spans="1:7" s="7" customFormat="1" ht="35.25" customHeight="1" x14ac:dyDescent="0.2">
      <c r="A3" s="134" t="s">
        <v>30</v>
      </c>
      <c r="B3" s="135"/>
      <c r="C3" s="135"/>
      <c r="D3" s="135"/>
      <c r="E3" s="136"/>
    </row>
    <row r="4" spans="1:7" s="8" customFormat="1" ht="31.5" x14ac:dyDescent="0.2">
      <c r="A4" s="65" t="s">
        <v>0</v>
      </c>
      <c r="B4" s="66" t="s">
        <v>1</v>
      </c>
      <c r="C4" s="9"/>
      <c r="D4" s="9"/>
      <c r="E4" s="23"/>
    </row>
    <row r="5" spans="1:7" s="7" customFormat="1" ht="25.5" x14ac:dyDescent="0.2">
      <c r="A5" s="24" t="s">
        <v>2</v>
      </c>
      <c r="B5" s="3" t="s">
        <v>28</v>
      </c>
      <c r="C5" s="3" t="s">
        <v>27</v>
      </c>
      <c r="D5" s="3" t="s">
        <v>26</v>
      </c>
      <c r="E5" s="25" t="s">
        <v>5</v>
      </c>
    </row>
    <row r="6" spans="1:7" ht="25.5" x14ac:dyDescent="0.2">
      <c r="A6" s="114" t="s">
        <v>69</v>
      </c>
      <c r="B6" s="124">
        <v>530.73</v>
      </c>
      <c r="C6" s="15" t="s">
        <v>192</v>
      </c>
      <c r="D6" s="15" t="s">
        <v>121</v>
      </c>
      <c r="E6" s="27" t="s">
        <v>50</v>
      </c>
      <c r="F6" s="102"/>
    </row>
    <row r="7" spans="1:7" x14ac:dyDescent="0.2">
      <c r="A7" s="114" t="s">
        <v>62</v>
      </c>
      <c r="B7" s="129">
        <v>1598.53</v>
      </c>
      <c r="C7" s="15" t="s">
        <v>155</v>
      </c>
      <c r="D7" s="15" t="s">
        <v>44</v>
      </c>
      <c r="E7" s="27" t="s">
        <v>61</v>
      </c>
      <c r="F7" s="102"/>
    </row>
    <row r="8" spans="1:7" x14ac:dyDescent="0.2">
      <c r="A8" s="114" t="s">
        <v>114</v>
      </c>
      <c r="B8" s="124">
        <v>60.26</v>
      </c>
      <c r="C8" s="15" t="s">
        <v>193</v>
      </c>
      <c r="D8" s="15" t="s">
        <v>44</v>
      </c>
      <c r="E8" s="27" t="s">
        <v>45</v>
      </c>
      <c r="F8" s="102"/>
    </row>
    <row r="9" spans="1:7" ht="12" customHeight="1" x14ac:dyDescent="0.2">
      <c r="A9" s="26"/>
      <c r="B9" s="15"/>
      <c r="C9" s="15"/>
      <c r="D9" s="15"/>
      <c r="E9" s="27"/>
    </row>
    <row r="10" spans="1:7" s="8" customFormat="1" ht="31.5" x14ac:dyDescent="0.2">
      <c r="A10" s="63" t="s">
        <v>0</v>
      </c>
      <c r="B10" s="64" t="s">
        <v>25</v>
      </c>
      <c r="C10" s="10"/>
      <c r="D10" s="10"/>
      <c r="E10" s="28"/>
    </row>
    <row r="11" spans="1:7" s="7" customFormat="1" x14ac:dyDescent="0.2">
      <c r="A11" s="24" t="s">
        <v>2</v>
      </c>
      <c r="B11" s="3" t="s">
        <v>28</v>
      </c>
      <c r="C11" s="3"/>
      <c r="D11" s="3"/>
      <c r="E11" s="25"/>
    </row>
    <row r="12" spans="1:7" ht="27.75" customHeight="1" x14ac:dyDescent="0.2">
      <c r="A12" s="95">
        <v>42202</v>
      </c>
      <c r="B12" s="97">
        <v>13115.72</v>
      </c>
      <c r="C12" s="99" t="s">
        <v>99</v>
      </c>
      <c r="D12" s="15" t="s">
        <v>48</v>
      </c>
      <c r="E12" s="100" t="s">
        <v>72</v>
      </c>
      <c r="F12" s="98"/>
      <c r="G12" s="123"/>
    </row>
    <row r="13" spans="1:7" ht="21" customHeight="1" x14ac:dyDescent="0.2">
      <c r="A13" s="95" t="s">
        <v>47</v>
      </c>
      <c r="B13" s="97">
        <v>4825</v>
      </c>
      <c r="C13" s="99" t="s">
        <v>108</v>
      </c>
      <c r="D13" s="15" t="s">
        <v>44</v>
      </c>
      <c r="E13" s="96" t="s">
        <v>50</v>
      </c>
      <c r="F13" s="98"/>
    </row>
    <row r="14" spans="1:7" ht="23.25" customHeight="1" x14ac:dyDescent="0.2">
      <c r="A14" s="125" t="s">
        <v>89</v>
      </c>
      <c r="B14" s="126">
        <v>336.09</v>
      </c>
      <c r="C14" s="127" t="s">
        <v>123</v>
      </c>
      <c r="D14" s="17" t="s">
        <v>90</v>
      </c>
      <c r="E14" s="128" t="s">
        <v>50</v>
      </c>
      <c r="F14" s="98"/>
    </row>
    <row r="15" spans="1:7" ht="25.5" customHeight="1" x14ac:dyDescent="0.2">
      <c r="A15" s="125" t="s">
        <v>119</v>
      </c>
      <c r="B15" s="126">
        <v>81.819999999999993</v>
      </c>
      <c r="C15" s="127" t="s">
        <v>122</v>
      </c>
      <c r="D15" s="17" t="s">
        <v>90</v>
      </c>
      <c r="E15" s="128" t="s">
        <v>72</v>
      </c>
      <c r="F15" s="98"/>
    </row>
    <row r="16" spans="1:7" x14ac:dyDescent="0.2">
      <c r="A16" s="26" t="s">
        <v>112</v>
      </c>
      <c r="B16" s="97">
        <v>326</v>
      </c>
      <c r="C16" s="15" t="s">
        <v>115</v>
      </c>
      <c r="D16" s="15" t="s">
        <v>44</v>
      </c>
      <c r="E16" s="27" t="s">
        <v>51</v>
      </c>
      <c r="F16" s="98"/>
    </row>
    <row r="17" spans="1:6" x14ac:dyDescent="0.2">
      <c r="A17" s="95">
        <v>42213</v>
      </c>
      <c r="B17" s="97">
        <v>428</v>
      </c>
      <c r="C17" s="15" t="s">
        <v>109</v>
      </c>
      <c r="D17" s="15" t="s">
        <v>44</v>
      </c>
      <c r="E17" s="27" t="s">
        <v>52</v>
      </c>
      <c r="F17" s="98"/>
    </row>
    <row r="18" spans="1:6" ht="16.5" customHeight="1" x14ac:dyDescent="0.2">
      <c r="A18" s="26" t="s">
        <v>60</v>
      </c>
      <c r="B18" s="97">
        <v>10072.870000000001</v>
      </c>
      <c r="C18" s="15" t="s">
        <v>74</v>
      </c>
      <c r="D18" s="15" t="s">
        <v>48</v>
      </c>
      <c r="E18" s="27" t="s">
        <v>61</v>
      </c>
      <c r="F18" s="102"/>
    </row>
    <row r="19" spans="1:6" ht="16.5" customHeight="1" x14ac:dyDescent="0.2">
      <c r="A19" s="26" t="s">
        <v>191</v>
      </c>
      <c r="B19" s="97">
        <v>785</v>
      </c>
      <c r="C19" s="15" t="s">
        <v>190</v>
      </c>
      <c r="D19" s="15" t="s">
        <v>44</v>
      </c>
      <c r="E19" s="27" t="s">
        <v>61</v>
      </c>
      <c r="F19" s="102"/>
    </row>
    <row r="20" spans="1:6" ht="18" customHeight="1" x14ac:dyDescent="0.2">
      <c r="A20" s="15" t="s">
        <v>63</v>
      </c>
      <c r="B20" s="103">
        <v>5121.82</v>
      </c>
      <c r="C20" s="15" t="s">
        <v>75</v>
      </c>
      <c r="D20" s="15" t="s">
        <v>48</v>
      </c>
      <c r="E20" s="27" t="s">
        <v>73</v>
      </c>
      <c r="F20" s="102"/>
    </row>
    <row r="21" spans="1:6" x14ac:dyDescent="0.2">
      <c r="A21" s="26" t="s">
        <v>67</v>
      </c>
      <c r="B21" s="97">
        <v>391.92</v>
      </c>
      <c r="C21" s="15" t="s">
        <v>116</v>
      </c>
      <c r="D21" s="15" t="s">
        <v>44</v>
      </c>
      <c r="E21" s="27" t="s">
        <v>68</v>
      </c>
      <c r="F21" s="102"/>
    </row>
    <row r="22" spans="1:6" x14ac:dyDescent="0.2">
      <c r="A22" s="26" t="s">
        <v>114</v>
      </c>
      <c r="B22" s="97">
        <v>845</v>
      </c>
      <c r="C22" s="15" t="s">
        <v>117</v>
      </c>
      <c r="D22" s="15" t="s">
        <v>44</v>
      </c>
      <c r="E22" s="27" t="s">
        <v>52</v>
      </c>
      <c r="F22" s="102"/>
    </row>
    <row r="23" spans="1:6" ht="24.75" customHeight="1" x14ac:dyDescent="0.2">
      <c r="A23" s="15" t="s">
        <v>135</v>
      </c>
      <c r="B23" s="103">
        <v>12227.14</v>
      </c>
      <c r="C23" s="15" t="s">
        <v>156</v>
      </c>
      <c r="D23" s="15" t="s">
        <v>48</v>
      </c>
      <c r="E23" s="27" t="s">
        <v>157</v>
      </c>
      <c r="F23" s="102"/>
    </row>
    <row r="24" spans="1:6" x14ac:dyDescent="0.2">
      <c r="A24" s="125">
        <v>42428</v>
      </c>
      <c r="B24" s="97">
        <v>217.94</v>
      </c>
      <c r="C24" s="15" t="s">
        <v>159</v>
      </c>
      <c r="D24" s="15" t="s">
        <v>44</v>
      </c>
      <c r="E24" s="27" t="s">
        <v>140</v>
      </c>
      <c r="F24" s="102"/>
    </row>
    <row r="25" spans="1:6" x14ac:dyDescent="0.2">
      <c r="A25" s="133" t="s">
        <v>138</v>
      </c>
      <c r="B25" s="97">
        <v>423.57</v>
      </c>
      <c r="C25" s="15" t="s">
        <v>158</v>
      </c>
      <c r="D25" s="15" t="s">
        <v>44</v>
      </c>
      <c r="E25" s="27" t="s">
        <v>139</v>
      </c>
      <c r="F25" s="102"/>
    </row>
    <row r="26" spans="1:6" x14ac:dyDescent="0.2">
      <c r="A26" s="131" t="s">
        <v>162</v>
      </c>
      <c r="B26" s="97">
        <v>410.5</v>
      </c>
      <c r="C26" s="15" t="s">
        <v>160</v>
      </c>
      <c r="D26" s="15" t="s">
        <v>44</v>
      </c>
      <c r="E26" s="27" t="s">
        <v>161</v>
      </c>
      <c r="F26" s="102"/>
    </row>
    <row r="27" spans="1:6" x14ac:dyDescent="0.2">
      <c r="A27" s="131">
        <v>42524</v>
      </c>
      <c r="B27" s="97">
        <v>138.11000000000001</v>
      </c>
      <c r="C27" s="15" t="s">
        <v>163</v>
      </c>
      <c r="D27" s="15" t="s">
        <v>44</v>
      </c>
      <c r="E27" s="27" t="s">
        <v>164</v>
      </c>
      <c r="F27" s="102"/>
    </row>
    <row r="28" spans="1:6" x14ac:dyDescent="0.2">
      <c r="A28" s="131">
        <v>42525</v>
      </c>
      <c r="B28" s="97">
        <v>137.83000000000001</v>
      </c>
      <c r="C28" s="2" t="s">
        <v>165</v>
      </c>
      <c r="D28" s="2" t="s">
        <v>44</v>
      </c>
      <c r="E28" s="27" t="s">
        <v>166</v>
      </c>
      <c r="F28" s="102"/>
    </row>
    <row r="29" spans="1:6" x14ac:dyDescent="0.2">
      <c r="A29" s="2"/>
    </row>
    <row r="30" spans="1:6" s="8" customFormat="1" ht="31.5" x14ac:dyDescent="0.2">
      <c r="A30" s="67" t="s">
        <v>7</v>
      </c>
      <c r="B30" s="68" t="s">
        <v>1</v>
      </c>
      <c r="C30" s="14"/>
      <c r="D30" s="14"/>
      <c r="E30" s="29"/>
    </row>
    <row r="31" spans="1:6" s="7" customFormat="1" ht="25.5" customHeight="1" x14ac:dyDescent="0.2">
      <c r="A31" s="24" t="s">
        <v>2</v>
      </c>
      <c r="B31" s="3" t="s">
        <v>28</v>
      </c>
      <c r="C31" s="3" t="s">
        <v>8</v>
      </c>
      <c r="D31" s="3" t="s">
        <v>4</v>
      </c>
      <c r="E31" s="25" t="s">
        <v>5</v>
      </c>
    </row>
    <row r="32" spans="1:6" s="7" customFormat="1" ht="18" customHeight="1" x14ac:dyDescent="0.2">
      <c r="A32" s="114">
        <v>42202</v>
      </c>
      <c r="B32" s="103">
        <v>34.299999999999997</v>
      </c>
      <c r="C32" s="15" t="s">
        <v>120</v>
      </c>
      <c r="D32" s="15" t="s">
        <v>71</v>
      </c>
      <c r="E32" s="27" t="s">
        <v>45</v>
      </c>
      <c r="F32" s="102"/>
    </row>
    <row r="33" spans="1:6" s="7" customFormat="1" ht="14.25" customHeight="1" x14ac:dyDescent="0.2">
      <c r="A33" s="115" t="s">
        <v>53</v>
      </c>
      <c r="B33" s="103">
        <v>49.2</v>
      </c>
      <c r="C33" s="15" t="s">
        <v>100</v>
      </c>
      <c r="D33" s="2" t="s">
        <v>71</v>
      </c>
      <c r="E33" s="27" t="s">
        <v>45</v>
      </c>
      <c r="F33" s="102"/>
    </row>
    <row r="34" spans="1:6" x14ac:dyDescent="0.2">
      <c r="A34" s="114">
        <v>42236</v>
      </c>
      <c r="B34" s="103">
        <v>44.5</v>
      </c>
      <c r="C34" s="15" t="s">
        <v>80</v>
      </c>
      <c r="D34" s="15" t="s">
        <v>71</v>
      </c>
      <c r="E34" s="27" t="s">
        <v>45</v>
      </c>
      <c r="F34" s="102"/>
    </row>
    <row r="35" spans="1:6" x14ac:dyDescent="0.2">
      <c r="A35" s="114">
        <v>42237</v>
      </c>
      <c r="B35" s="103">
        <v>38.299999999999997</v>
      </c>
      <c r="C35" s="15" t="s">
        <v>81</v>
      </c>
      <c r="D35" s="15" t="s">
        <v>71</v>
      </c>
      <c r="E35" s="27" t="s">
        <v>45</v>
      </c>
      <c r="F35" s="102"/>
    </row>
    <row r="36" spans="1:6" x14ac:dyDescent="0.2">
      <c r="A36" s="95">
        <v>42241</v>
      </c>
      <c r="B36" s="103">
        <v>13.3</v>
      </c>
      <c r="C36" s="15" t="s">
        <v>76</v>
      </c>
      <c r="D36" s="15" t="s">
        <v>71</v>
      </c>
      <c r="E36" s="27" t="s">
        <v>45</v>
      </c>
      <c r="F36" s="102"/>
    </row>
    <row r="37" spans="1:6" x14ac:dyDescent="0.2">
      <c r="A37" s="95">
        <v>42249</v>
      </c>
      <c r="B37" s="103">
        <v>11.8</v>
      </c>
      <c r="C37" s="15" t="s">
        <v>88</v>
      </c>
      <c r="D37" s="15" t="s">
        <v>71</v>
      </c>
      <c r="E37" s="27" t="s">
        <v>45</v>
      </c>
      <c r="F37" s="102"/>
    </row>
    <row r="38" spans="1:6" x14ac:dyDescent="0.2">
      <c r="A38" s="95">
        <v>42255</v>
      </c>
      <c r="B38" s="103">
        <v>22</v>
      </c>
      <c r="C38" s="15" t="s">
        <v>93</v>
      </c>
      <c r="D38" s="15" t="s">
        <v>71</v>
      </c>
      <c r="E38" s="27" t="s">
        <v>45</v>
      </c>
      <c r="F38" s="102"/>
    </row>
    <row r="39" spans="1:6" x14ac:dyDescent="0.2">
      <c r="A39" s="95">
        <v>42255</v>
      </c>
      <c r="B39" s="103">
        <v>24.4</v>
      </c>
      <c r="C39" s="15" t="s">
        <v>77</v>
      </c>
      <c r="D39" s="15" t="s">
        <v>71</v>
      </c>
      <c r="E39" s="27" t="s">
        <v>45</v>
      </c>
      <c r="F39" s="102"/>
    </row>
    <row r="40" spans="1:6" x14ac:dyDescent="0.2">
      <c r="A40" s="95">
        <v>42262</v>
      </c>
      <c r="B40" s="103">
        <v>10.8</v>
      </c>
      <c r="C40" s="15" t="s">
        <v>78</v>
      </c>
      <c r="D40" s="15" t="s">
        <v>71</v>
      </c>
      <c r="E40" s="27" t="s">
        <v>45</v>
      </c>
      <c r="F40" s="102"/>
    </row>
    <row r="41" spans="1:6" x14ac:dyDescent="0.2">
      <c r="A41" s="95">
        <v>42262</v>
      </c>
      <c r="B41" s="103">
        <v>13.2</v>
      </c>
      <c r="C41" s="15" t="s">
        <v>79</v>
      </c>
      <c r="D41" s="15" t="s">
        <v>71</v>
      </c>
      <c r="E41" s="27" t="s">
        <v>45</v>
      </c>
      <c r="F41" s="102"/>
    </row>
    <row r="42" spans="1:6" ht="15" customHeight="1" x14ac:dyDescent="0.2">
      <c r="A42" s="114">
        <v>42262</v>
      </c>
      <c r="B42" s="103">
        <v>17.7</v>
      </c>
      <c r="C42" s="15" t="s">
        <v>82</v>
      </c>
      <c r="D42" s="15" t="s">
        <v>71</v>
      </c>
      <c r="E42" s="27" t="s">
        <v>45</v>
      </c>
      <c r="F42" s="102"/>
    </row>
    <row r="43" spans="1:6" x14ac:dyDescent="0.2">
      <c r="A43" s="114">
        <v>42293</v>
      </c>
      <c r="B43" s="103">
        <v>38.1</v>
      </c>
      <c r="C43" s="15" t="s">
        <v>103</v>
      </c>
      <c r="D43" s="15" t="s">
        <v>71</v>
      </c>
      <c r="E43" s="27" t="s">
        <v>45</v>
      </c>
      <c r="F43" s="102"/>
    </row>
    <row r="44" spans="1:6" x14ac:dyDescent="0.2">
      <c r="A44" s="114" t="s">
        <v>70</v>
      </c>
      <c r="B44" s="103">
        <v>671.16</v>
      </c>
      <c r="C44" s="15" t="s">
        <v>110</v>
      </c>
      <c r="D44" s="15" t="s">
        <v>44</v>
      </c>
      <c r="E44" s="27" t="s">
        <v>43</v>
      </c>
      <c r="F44" s="102"/>
    </row>
    <row r="45" spans="1:6" x14ac:dyDescent="0.2">
      <c r="A45" s="95">
        <v>42295</v>
      </c>
      <c r="B45" s="103">
        <v>41.3</v>
      </c>
      <c r="C45" s="15" t="s">
        <v>102</v>
      </c>
      <c r="D45" s="15" t="s">
        <v>71</v>
      </c>
      <c r="E45" s="27" t="s">
        <v>45</v>
      </c>
      <c r="F45" s="102"/>
    </row>
    <row r="46" spans="1:6" x14ac:dyDescent="0.2">
      <c r="A46" s="114">
        <v>42313</v>
      </c>
      <c r="B46" s="103">
        <v>43.6</v>
      </c>
      <c r="C46" s="15" t="s">
        <v>94</v>
      </c>
      <c r="D46" s="15" t="s">
        <v>71</v>
      </c>
      <c r="E46" s="27" t="s">
        <v>45</v>
      </c>
      <c r="F46" s="102"/>
    </row>
    <row r="47" spans="1:6" x14ac:dyDescent="0.2">
      <c r="A47" s="114">
        <v>42328</v>
      </c>
      <c r="B47" s="103">
        <v>33.6</v>
      </c>
      <c r="C47" s="15" t="s">
        <v>83</v>
      </c>
      <c r="D47" s="15" t="s">
        <v>71</v>
      </c>
      <c r="E47" s="27" t="s">
        <v>45</v>
      </c>
      <c r="F47" s="102"/>
    </row>
    <row r="48" spans="1:6" x14ac:dyDescent="0.2">
      <c r="A48" s="95">
        <v>42340</v>
      </c>
      <c r="B48" s="103">
        <v>34.200000000000003</v>
      </c>
      <c r="C48" s="15" t="s">
        <v>85</v>
      </c>
      <c r="D48" s="15" t="s">
        <v>71</v>
      </c>
      <c r="E48" s="27" t="s">
        <v>45</v>
      </c>
      <c r="F48" s="102"/>
    </row>
    <row r="49" spans="1:6" x14ac:dyDescent="0.2">
      <c r="A49" s="95">
        <v>42340</v>
      </c>
      <c r="B49" s="103">
        <v>53.5</v>
      </c>
      <c r="C49" s="15" t="s">
        <v>118</v>
      </c>
      <c r="D49" s="15" t="s">
        <v>71</v>
      </c>
      <c r="E49" s="27" t="s">
        <v>45</v>
      </c>
      <c r="F49" s="102"/>
    </row>
    <row r="50" spans="1:6" x14ac:dyDescent="0.2">
      <c r="A50" s="125">
        <v>42490</v>
      </c>
      <c r="B50" s="124">
        <v>53.5</v>
      </c>
      <c r="C50" s="17" t="s">
        <v>142</v>
      </c>
      <c r="D50" s="15" t="s">
        <v>71</v>
      </c>
      <c r="E50" s="27" t="s">
        <v>45</v>
      </c>
      <c r="F50" s="102"/>
    </row>
    <row r="51" spans="1:6" x14ac:dyDescent="0.2">
      <c r="A51" s="125">
        <v>42490</v>
      </c>
      <c r="B51" s="124">
        <v>67.8</v>
      </c>
      <c r="C51" s="17" t="s">
        <v>143</v>
      </c>
      <c r="D51" s="15" t="s">
        <v>71</v>
      </c>
      <c r="E51" s="27" t="s">
        <v>43</v>
      </c>
      <c r="F51" s="102"/>
    </row>
    <row r="52" spans="1:6" x14ac:dyDescent="0.2">
      <c r="A52" s="125">
        <v>42490</v>
      </c>
      <c r="B52" s="124">
        <v>28.8</v>
      </c>
      <c r="C52" s="17" t="s">
        <v>144</v>
      </c>
      <c r="D52" s="15" t="s">
        <v>71</v>
      </c>
      <c r="E52" s="27" t="s">
        <v>43</v>
      </c>
      <c r="F52" s="102"/>
    </row>
    <row r="53" spans="1:6" x14ac:dyDescent="0.2">
      <c r="A53" s="125">
        <v>42491</v>
      </c>
      <c r="B53" s="124">
        <v>51</v>
      </c>
      <c r="C53" s="17" t="s">
        <v>145</v>
      </c>
      <c r="D53" s="15" t="s">
        <v>71</v>
      </c>
      <c r="E53" s="27" t="s">
        <v>45</v>
      </c>
      <c r="F53" s="102"/>
    </row>
    <row r="54" spans="1:6" x14ac:dyDescent="0.2">
      <c r="A54" s="125">
        <v>42509</v>
      </c>
      <c r="B54" s="124">
        <v>33.6</v>
      </c>
      <c r="C54" s="17" t="s">
        <v>169</v>
      </c>
      <c r="D54" s="15" t="s">
        <v>71</v>
      </c>
      <c r="E54" s="27" t="s">
        <v>45</v>
      </c>
      <c r="F54" s="102"/>
    </row>
    <row r="55" spans="1:6" x14ac:dyDescent="0.2">
      <c r="A55" s="125">
        <v>42509</v>
      </c>
      <c r="B55" s="124">
        <v>89.9</v>
      </c>
      <c r="C55" s="17" t="s">
        <v>170</v>
      </c>
      <c r="D55" s="15" t="s">
        <v>71</v>
      </c>
      <c r="E55" s="27" t="s">
        <v>43</v>
      </c>
      <c r="F55" s="102"/>
    </row>
    <row r="56" spans="1:6" x14ac:dyDescent="0.2">
      <c r="A56" s="125">
        <v>42510</v>
      </c>
      <c r="B56" s="124">
        <v>72.7</v>
      </c>
      <c r="C56" s="17" t="s">
        <v>171</v>
      </c>
      <c r="D56" s="15" t="s">
        <v>71</v>
      </c>
      <c r="E56" s="27" t="s">
        <v>43</v>
      </c>
      <c r="F56" s="102"/>
    </row>
    <row r="57" spans="1:6" x14ac:dyDescent="0.2">
      <c r="A57" s="125">
        <v>42510</v>
      </c>
      <c r="B57" s="124">
        <v>44.6</v>
      </c>
      <c r="C57" s="17" t="s">
        <v>172</v>
      </c>
      <c r="D57" s="15" t="s">
        <v>71</v>
      </c>
      <c r="E57" s="27" t="s">
        <v>45</v>
      </c>
      <c r="F57" s="102"/>
    </row>
    <row r="58" spans="1:6" x14ac:dyDescent="0.2">
      <c r="A58" s="125">
        <v>42516</v>
      </c>
      <c r="B58" s="124">
        <v>40.299999999999997</v>
      </c>
      <c r="C58" s="17" t="s">
        <v>177</v>
      </c>
      <c r="D58" s="15" t="s">
        <v>71</v>
      </c>
      <c r="E58" s="27" t="s">
        <v>45</v>
      </c>
      <c r="F58" s="102"/>
    </row>
    <row r="59" spans="1:6" x14ac:dyDescent="0.2">
      <c r="A59" s="125">
        <v>42516</v>
      </c>
      <c r="B59" s="124">
        <v>85.8</v>
      </c>
      <c r="C59" s="17" t="s">
        <v>173</v>
      </c>
      <c r="D59" s="15" t="s">
        <v>71</v>
      </c>
      <c r="E59" s="27" t="s">
        <v>43</v>
      </c>
      <c r="F59" s="102"/>
    </row>
    <row r="60" spans="1:6" x14ac:dyDescent="0.2">
      <c r="A60" s="125">
        <v>42517</v>
      </c>
      <c r="B60" s="124">
        <v>50.7</v>
      </c>
      <c r="C60" s="17" t="s">
        <v>175</v>
      </c>
      <c r="D60" s="15" t="s">
        <v>71</v>
      </c>
      <c r="E60" s="27" t="s">
        <v>45</v>
      </c>
      <c r="F60" s="102"/>
    </row>
    <row r="61" spans="1:6" x14ac:dyDescent="0.2">
      <c r="A61" s="125">
        <v>42522</v>
      </c>
      <c r="B61" s="124">
        <v>47.7</v>
      </c>
      <c r="C61" s="17" t="s">
        <v>167</v>
      </c>
      <c r="D61" s="15" t="s">
        <v>71</v>
      </c>
      <c r="E61" s="27" t="s">
        <v>45</v>
      </c>
      <c r="F61" s="102"/>
    </row>
    <row r="62" spans="1:6" x14ac:dyDescent="0.2">
      <c r="A62" s="125">
        <v>42522</v>
      </c>
      <c r="B62" s="124">
        <v>180.4</v>
      </c>
      <c r="C62" s="17" t="s">
        <v>176</v>
      </c>
      <c r="D62" s="15" t="s">
        <v>71</v>
      </c>
      <c r="E62" s="27" t="s">
        <v>43</v>
      </c>
      <c r="F62" s="102"/>
    </row>
    <row r="63" spans="1:6" x14ac:dyDescent="0.2">
      <c r="A63" s="125">
        <v>42526</v>
      </c>
      <c r="B63" s="124">
        <v>51</v>
      </c>
      <c r="C63" s="17" t="s">
        <v>168</v>
      </c>
      <c r="D63" s="15" t="s">
        <v>71</v>
      </c>
      <c r="E63" s="27" t="s">
        <v>45</v>
      </c>
      <c r="F63" s="102"/>
    </row>
    <row r="64" spans="1:6" x14ac:dyDescent="0.2">
      <c r="A64" s="125">
        <v>42529</v>
      </c>
      <c r="B64" s="124">
        <v>11.2</v>
      </c>
      <c r="C64" s="17" t="s">
        <v>78</v>
      </c>
      <c r="D64" s="15" t="s">
        <v>71</v>
      </c>
      <c r="E64" s="27" t="s">
        <v>45</v>
      </c>
      <c r="F64" s="102"/>
    </row>
    <row r="65" spans="1:6" x14ac:dyDescent="0.2">
      <c r="A65" s="26"/>
      <c r="B65" s="103"/>
      <c r="C65" s="15"/>
      <c r="D65" s="15"/>
      <c r="E65" s="27"/>
    </row>
    <row r="66" spans="1:6" s="8" customFormat="1" ht="30" customHeight="1" x14ac:dyDescent="0.25">
      <c r="A66" s="30" t="s">
        <v>9</v>
      </c>
      <c r="B66" s="12" t="s">
        <v>6</v>
      </c>
      <c r="C66" s="6"/>
      <c r="D66" s="6"/>
      <c r="E66" s="31"/>
    </row>
    <row r="67" spans="1:6" s="7" customFormat="1" x14ac:dyDescent="0.2">
      <c r="A67" s="24" t="s">
        <v>2</v>
      </c>
      <c r="B67" s="3" t="s">
        <v>28</v>
      </c>
      <c r="C67" s="3"/>
      <c r="D67" s="3"/>
      <c r="E67" s="25"/>
    </row>
    <row r="68" spans="1:6" s="7" customFormat="1" x14ac:dyDescent="0.2">
      <c r="A68" s="116">
        <v>42184</v>
      </c>
      <c r="B68" s="117">
        <v>15.7</v>
      </c>
      <c r="C68" s="109" t="s">
        <v>104</v>
      </c>
      <c r="D68" s="109" t="s">
        <v>71</v>
      </c>
      <c r="E68" s="110" t="s">
        <v>45</v>
      </c>
    </row>
    <row r="69" spans="1:6" s="7" customFormat="1" x14ac:dyDescent="0.2">
      <c r="A69" s="116">
        <v>42202</v>
      </c>
      <c r="B69" s="124">
        <v>224.1</v>
      </c>
      <c r="C69" s="109" t="s">
        <v>126</v>
      </c>
      <c r="D69" s="109" t="s">
        <v>49</v>
      </c>
      <c r="E69" s="110" t="s">
        <v>43</v>
      </c>
    </row>
    <row r="70" spans="1:6" s="15" customFormat="1" x14ac:dyDescent="0.2">
      <c r="A70" s="113" t="s">
        <v>46</v>
      </c>
      <c r="B70" s="103">
        <v>425.91</v>
      </c>
      <c r="C70" s="15" t="s">
        <v>84</v>
      </c>
      <c r="D70" s="15" t="s">
        <v>48</v>
      </c>
      <c r="E70" s="27" t="s">
        <v>43</v>
      </c>
      <c r="F70" s="73"/>
    </row>
    <row r="71" spans="1:6" s="15" customFormat="1" x14ac:dyDescent="0.2">
      <c r="A71" s="95">
        <v>42236</v>
      </c>
      <c r="B71" s="103">
        <v>250</v>
      </c>
      <c r="C71" s="15" t="s">
        <v>111</v>
      </c>
      <c r="D71" s="15" t="s">
        <v>44</v>
      </c>
      <c r="E71" s="27" t="s">
        <v>43</v>
      </c>
      <c r="F71" s="73"/>
    </row>
    <row r="72" spans="1:6" s="15" customFormat="1" x14ac:dyDescent="0.2">
      <c r="A72" s="95" t="s">
        <v>86</v>
      </c>
      <c r="B72" s="103">
        <v>383.82</v>
      </c>
      <c r="C72" s="15" t="s">
        <v>87</v>
      </c>
      <c r="D72" s="15" t="s">
        <v>71</v>
      </c>
      <c r="E72" s="27" t="s">
        <v>43</v>
      </c>
      <c r="F72" s="73"/>
    </row>
    <row r="73" spans="1:6" s="15" customFormat="1" x14ac:dyDescent="0.2">
      <c r="A73" s="95" t="s">
        <v>70</v>
      </c>
      <c r="B73" s="103">
        <v>573.57000000000005</v>
      </c>
      <c r="C73" s="15" t="s">
        <v>127</v>
      </c>
      <c r="D73" s="15" t="s">
        <v>48</v>
      </c>
      <c r="E73" s="27" t="s">
        <v>43</v>
      </c>
      <c r="F73" s="73"/>
    </row>
    <row r="74" spans="1:6" s="15" customFormat="1" x14ac:dyDescent="0.2">
      <c r="A74" s="95">
        <v>42293</v>
      </c>
      <c r="B74" s="103">
        <v>50</v>
      </c>
      <c r="C74" s="15" t="s">
        <v>101</v>
      </c>
      <c r="D74" s="15" t="s">
        <v>71</v>
      </c>
      <c r="E74" s="27" t="s">
        <v>43</v>
      </c>
      <c r="F74" s="102"/>
    </row>
    <row r="75" spans="1:6" s="15" customFormat="1" x14ac:dyDescent="0.2">
      <c r="A75" s="125" t="s">
        <v>70</v>
      </c>
      <c r="B75" s="124">
        <v>671.16</v>
      </c>
      <c r="C75" s="17" t="s">
        <v>194</v>
      </c>
      <c r="D75" s="15" t="s">
        <v>44</v>
      </c>
      <c r="E75" s="27" t="s">
        <v>43</v>
      </c>
      <c r="F75" s="102"/>
    </row>
    <row r="76" spans="1:6" s="15" customFormat="1" x14ac:dyDescent="0.2">
      <c r="A76" s="95">
        <v>42340</v>
      </c>
      <c r="B76" s="103">
        <v>300.89</v>
      </c>
      <c r="C76" s="15" t="s">
        <v>128</v>
      </c>
      <c r="D76" s="15" t="s">
        <v>48</v>
      </c>
      <c r="E76" s="27" t="s">
        <v>64</v>
      </c>
      <c r="F76" s="73"/>
    </row>
    <row r="77" spans="1:6" s="15" customFormat="1" x14ac:dyDescent="0.2">
      <c r="A77" s="125" t="s">
        <v>146</v>
      </c>
      <c r="B77" s="124">
        <v>400</v>
      </c>
      <c r="C77" s="17" t="s">
        <v>147</v>
      </c>
      <c r="D77" s="15" t="s">
        <v>48</v>
      </c>
      <c r="E77" s="27" t="s">
        <v>43</v>
      </c>
      <c r="F77" s="73"/>
    </row>
    <row r="78" spans="1:6" s="15" customFormat="1" x14ac:dyDescent="0.2">
      <c r="A78" s="125">
        <v>42490</v>
      </c>
      <c r="B78" s="124">
        <v>312.55</v>
      </c>
      <c r="C78" s="17" t="s">
        <v>195</v>
      </c>
      <c r="D78" s="15" t="s">
        <v>44</v>
      </c>
      <c r="E78" s="27" t="s">
        <v>43</v>
      </c>
      <c r="F78" s="73"/>
    </row>
    <row r="79" spans="1:6" s="15" customFormat="1" x14ac:dyDescent="0.2">
      <c r="A79" s="125" t="s">
        <v>149</v>
      </c>
      <c r="B79" s="124">
        <v>472.72</v>
      </c>
      <c r="C79" s="17" t="s">
        <v>196</v>
      </c>
      <c r="D79" s="15" t="s">
        <v>48</v>
      </c>
      <c r="E79" s="27" t="s">
        <v>43</v>
      </c>
      <c r="F79" s="73"/>
    </row>
    <row r="80" spans="1:6" s="15" customFormat="1" x14ac:dyDescent="0.2">
      <c r="A80" s="125">
        <v>42509</v>
      </c>
      <c r="B80" s="124">
        <v>165</v>
      </c>
      <c r="C80" s="17" t="s">
        <v>197</v>
      </c>
      <c r="D80" s="15" t="s">
        <v>44</v>
      </c>
      <c r="E80" s="27" t="s">
        <v>43</v>
      </c>
      <c r="F80" s="73"/>
    </row>
    <row r="81" spans="1:6" s="15" customFormat="1" x14ac:dyDescent="0.2">
      <c r="A81" s="125" t="s">
        <v>148</v>
      </c>
      <c r="B81" s="124">
        <v>451.7</v>
      </c>
      <c r="C81" s="17" t="s">
        <v>174</v>
      </c>
      <c r="D81" s="15" t="s">
        <v>48</v>
      </c>
      <c r="E81" s="27" t="s">
        <v>43</v>
      </c>
      <c r="F81" s="73"/>
    </row>
    <row r="82" spans="1:6" s="15" customFormat="1" x14ac:dyDescent="0.2">
      <c r="A82" s="125">
        <v>42516</v>
      </c>
      <c r="B82" s="124">
        <v>210</v>
      </c>
      <c r="C82" s="17" t="s">
        <v>198</v>
      </c>
      <c r="D82" s="15" t="s">
        <v>44</v>
      </c>
      <c r="E82" s="27" t="s">
        <v>43</v>
      </c>
      <c r="F82" s="73"/>
    </row>
    <row r="83" spans="1:6" s="15" customFormat="1" x14ac:dyDescent="0.2">
      <c r="A83" s="125" t="s">
        <v>178</v>
      </c>
      <c r="B83" s="124">
        <v>432.31</v>
      </c>
      <c r="C83" s="17" t="s">
        <v>150</v>
      </c>
      <c r="D83" s="15" t="s">
        <v>48</v>
      </c>
      <c r="E83" s="27" t="s">
        <v>43</v>
      </c>
      <c r="F83" s="73"/>
    </row>
    <row r="84" spans="1:6" s="15" customFormat="1" ht="16.5" customHeight="1" x14ac:dyDescent="0.2">
      <c r="A84" s="26"/>
      <c r="B84" s="103"/>
      <c r="E84" s="27"/>
    </row>
    <row r="85" spans="1:6" s="17" customFormat="1" ht="46.5" customHeight="1" x14ac:dyDescent="0.2">
      <c r="A85" s="69" t="s">
        <v>32</v>
      </c>
      <c r="B85" s="122">
        <f>SUM(B6:B8, B12:B24, B32:B65,B68:B84)</f>
        <v>58407.23</v>
      </c>
      <c r="C85" s="18"/>
      <c r="D85" s="19"/>
      <c r="E85" s="32"/>
    </row>
    <row r="86" spans="1:6" s="15" customFormat="1" ht="13.5" thickBot="1" x14ac:dyDescent="0.25">
      <c r="A86" s="33"/>
      <c r="B86" s="20" t="s">
        <v>28</v>
      </c>
      <c r="C86" s="21"/>
      <c r="D86" s="21"/>
      <c r="E86" s="34"/>
    </row>
    <row r="87" spans="1:6" x14ac:dyDescent="0.2">
      <c r="A87" s="26"/>
      <c r="B87" s="15"/>
      <c r="C87" s="15"/>
      <c r="D87" s="15"/>
      <c r="E87" s="27"/>
    </row>
    <row r="88" spans="1:6" x14ac:dyDescent="0.2">
      <c r="A88" s="26"/>
      <c r="B88" s="15"/>
      <c r="C88" s="15"/>
      <c r="D88" s="15"/>
      <c r="E88" s="27"/>
    </row>
    <row r="89" spans="1:6" x14ac:dyDescent="0.2">
      <c r="B89" s="15"/>
      <c r="C89" s="15"/>
      <c r="D89" s="15"/>
      <c r="E89" s="27"/>
    </row>
    <row r="90" spans="1:6" x14ac:dyDescent="0.2">
      <c r="A90" s="26"/>
      <c r="B90" s="15"/>
      <c r="C90" s="15"/>
      <c r="D90" s="15"/>
      <c r="E90" s="27"/>
    </row>
    <row r="91" spans="1:6" x14ac:dyDescent="0.2">
      <c r="A91" s="26"/>
      <c r="B91" s="15"/>
      <c r="C91" s="15"/>
      <c r="D91" s="15"/>
      <c r="E91" s="27"/>
    </row>
    <row r="92" spans="1:6" x14ac:dyDescent="0.2">
      <c r="A92" s="26"/>
      <c r="B92" s="15"/>
      <c r="C92" s="15"/>
      <c r="D92" s="15"/>
      <c r="E92" s="27"/>
    </row>
    <row r="93" spans="1:6" x14ac:dyDescent="0.2">
      <c r="A93" s="26" t="s">
        <v>29</v>
      </c>
      <c r="B93" s="15"/>
      <c r="C93" s="15"/>
      <c r="D93" s="15"/>
      <c r="E93" s="27"/>
    </row>
    <row r="94" spans="1:6" x14ac:dyDescent="0.2">
      <c r="A94" s="26"/>
      <c r="B94" s="15"/>
      <c r="C94" s="15"/>
      <c r="D94" s="15"/>
      <c r="E94" s="27"/>
    </row>
    <row r="95" spans="1:6" x14ac:dyDescent="0.2">
      <c r="A95" s="26"/>
      <c r="B95" s="15"/>
      <c r="C95" s="15"/>
      <c r="D95" s="15"/>
      <c r="E95" s="27"/>
    </row>
    <row r="96" spans="1:6" x14ac:dyDescent="0.2">
      <c r="A96" s="26"/>
      <c r="B96" s="15"/>
      <c r="C96" s="15"/>
      <c r="D96" s="15"/>
      <c r="E96" s="27"/>
    </row>
    <row r="97" spans="1:5" x14ac:dyDescent="0.2">
      <c r="A97" s="26"/>
      <c r="B97" s="15"/>
      <c r="C97" s="15"/>
      <c r="D97" s="15"/>
      <c r="E97" s="27"/>
    </row>
    <row r="98" spans="1:5" x14ac:dyDescent="0.2">
      <c r="A98" s="26"/>
      <c r="B98" s="15"/>
      <c r="C98" s="15"/>
      <c r="D98" s="15"/>
      <c r="E98" s="27"/>
    </row>
    <row r="99" spans="1:5" x14ac:dyDescent="0.2">
      <c r="A99" s="35"/>
      <c r="B99" s="1"/>
      <c r="C99" s="1"/>
      <c r="D99" s="1"/>
      <c r="E99" s="36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8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zoomScaleNormal="100" workbookViewId="0">
      <selection activeCell="C5" sqref="C5"/>
    </sheetView>
  </sheetViews>
  <sheetFormatPr defaultColWidth="9.140625" defaultRowHeight="12.75" x14ac:dyDescent="0.2"/>
  <cols>
    <col min="1" max="1" width="23.85546875" style="41" customWidth="1"/>
    <col min="2" max="2" width="23.140625" style="41" customWidth="1"/>
    <col min="3" max="3" width="55.7109375" style="41" customWidth="1"/>
    <col min="4" max="4" width="27.140625" style="41" customWidth="1"/>
    <col min="5" max="5" width="28.140625" style="41" customWidth="1"/>
    <col min="6" max="16384" width="9.140625" style="42"/>
  </cols>
  <sheetData>
    <row r="1" spans="1:6" s="41" customFormat="1" ht="36" customHeight="1" x14ac:dyDescent="0.2">
      <c r="A1" s="94" t="s">
        <v>36</v>
      </c>
      <c r="B1" s="80"/>
      <c r="C1" s="80"/>
      <c r="D1" s="80"/>
      <c r="E1" s="87"/>
    </row>
    <row r="2" spans="1:6" s="7" customFormat="1" ht="35.25" customHeight="1" x14ac:dyDescent="0.2">
      <c r="A2" s="94" t="s">
        <v>42</v>
      </c>
      <c r="B2" s="84"/>
      <c r="C2" s="83" t="s">
        <v>24</v>
      </c>
      <c r="D2" s="84" t="s">
        <v>41</v>
      </c>
      <c r="E2" s="84"/>
    </row>
    <row r="3" spans="1:6" s="38" customFormat="1" ht="35.25" customHeight="1" x14ac:dyDescent="0.25">
      <c r="A3" s="137" t="s">
        <v>31</v>
      </c>
      <c r="B3" s="138"/>
      <c r="C3" s="138"/>
      <c r="D3" s="138"/>
      <c r="E3" s="139"/>
    </row>
    <row r="4" spans="1:6" s="7" customFormat="1" ht="31.5" x14ac:dyDescent="0.25">
      <c r="A4" s="63" t="s">
        <v>10</v>
      </c>
      <c r="B4" s="64" t="s">
        <v>1</v>
      </c>
      <c r="C4" s="11"/>
      <c r="D4" s="11"/>
      <c r="E4" s="51"/>
    </row>
    <row r="5" spans="1:6" x14ac:dyDescent="0.2">
      <c r="A5" s="54" t="s">
        <v>2</v>
      </c>
      <c r="B5" s="3" t="s">
        <v>28</v>
      </c>
      <c r="C5" s="3" t="s">
        <v>11</v>
      </c>
      <c r="D5" s="3" t="s">
        <v>12</v>
      </c>
      <c r="E5" s="25" t="s">
        <v>5</v>
      </c>
    </row>
    <row r="6" spans="1:6" ht="25.5" x14ac:dyDescent="0.2">
      <c r="A6" s="132">
        <v>42508</v>
      </c>
      <c r="B6" s="120">
        <v>423.49</v>
      </c>
      <c r="C6" s="41" t="s">
        <v>136</v>
      </c>
      <c r="D6" s="41" t="s">
        <v>137</v>
      </c>
      <c r="E6" s="41" t="s">
        <v>45</v>
      </c>
      <c r="F6" s="46"/>
    </row>
    <row r="7" spans="1:6" x14ac:dyDescent="0.2">
      <c r="A7" s="111"/>
      <c r="B7" s="104"/>
      <c r="E7" s="48"/>
    </row>
    <row r="8" spans="1:6" hidden="1" x14ac:dyDescent="0.2">
      <c r="A8" s="47"/>
      <c r="B8" s="104"/>
      <c r="E8" s="48"/>
    </row>
    <row r="9" spans="1:6" s="45" customFormat="1" ht="13.9" customHeight="1" x14ac:dyDescent="0.2">
      <c r="A9" s="47"/>
      <c r="B9" s="104"/>
      <c r="C9" s="41"/>
      <c r="D9" s="41"/>
      <c r="E9" s="48"/>
    </row>
    <row r="10" spans="1:6" ht="31.5" x14ac:dyDescent="0.25">
      <c r="A10" s="70" t="s">
        <v>10</v>
      </c>
      <c r="B10" s="71" t="s">
        <v>25</v>
      </c>
      <c r="C10" s="12"/>
      <c r="D10" s="12"/>
      <c r="E10" s="56"/>
    </row>
    <row r="11" spans="1:6" x14ac:dyDescent="0.2">
      <c r="A11" s="52" t="s">
        <v>2</v>
      </c>
      <c r="B11" s="4" t="s">
        <v>28</v>
      </c>
      <c r="C11" s="4"/>
      <c r="D11" s="4"/>
      <c r="E11" s="53"/>
    </row>
    <row r="12" spans="1:6" x14ac:dyDescent="0.2">
      <c r="A12" s="47"/>
      <c r="B12" s="104"/>
      <c r="E12" s="48"/>
    </row>
    <row r="13" spans="1:6" s="46" customFormat="1" ht="17.45" customHeight="1" x14ac:dyDescent="0.2">
      <c r="A13" s="47"/>
      <c r="B13" s="104"/>
      <c r="C13" s="41"/>
      <c r="D13" s="41"/>
      <c r="E13" s="48"/>
    </row>
    <row r="14" spans="1:6" ht="45" x14ac:dyDescent="0.2">
      <c r="A14" s="72" t="s">
        <v>34</v>
      </c>
      <c r="B14" s="105">
        <f>SUM(B7:B9,B12:B13)</f>
        <v>0</v>
      </c>
      <c r="C14" s="57"/>
      <c r="D14" s="58"/>
      <c r="E14" s="59"/>
    </row>
    <row r="15" spans="1:6" x14ac:dyDescent="0.2">
      <c r="A15" s="60"/>
      <c r="B15" s="3" t="s">
        <v>28</v>
      </c>
      <c r="C15" s="61"/>
      <c r="D15" s="61"/>
      <c r="E15" s="62"/>
    </row>
    <row r="16" spans="1:6" x14ac:dyDescent="0.2">
      <c r="A16" s="47"/>
      <c r="E16" s="48"/>
    </row>
    <row r="17" spans="1:5" x14ac:dyDescent="0.2">
      <c r="A17" s="47"/>
      <c r="E17" s="48"/>
    </row>
    <row r="18" spans="1:5" x14ac:dyDescent="0.2">
      <c r="A18" s="47"/>
      <c r="E18" s="48"/>
    </row>
    <row r="19" spans="1:5" x14ac:dyDescent="0.2">
      <c r="A19" s="47"/>
      <c r="E19" s="48"/>
    </row>
    <row r="20" spans="1:5" x14ac:dyDescent="0.2">
      <c r="A20" s="47"/>
      <c r="E20" s="48"/>
    </row>
    <row r="21" spans="1:5" ht="25.5" x14ac:dyDescent="0.2">
      <c r="A21" s="26" t="s">
        <v>29</v>
      </c>
      <c r="E21" s="48"/>
    </row>
    <row r="22" spans="1:5" x14ac:dyDescent="0.2">
      <c r="A22" s="47"/>
      <c r="E22" s="48"/>
    </row>
    <row r="23" spans="1:5" x14ac:dyDescent="0.2">
      <c r="A23" s="47"/>
      <c r="E23" s="48"/>
    </row>
    <row r="24" spans="1:5" x14ac:dyDescent="0.2">
      <c r="A24" s="47"/>
      <c r="E24" s="48"/>
    </row>
    <row r="25" spans="1:5" x14ac:dyDescent="0.2">
      <c r="A25" s="47"/>
      <c r="E25" s="48"/>
    </row>
    <row r="26" spans="1:5" x14ac:dyDescent="0.2">
      <c r="A26" s="47"/>
      <c r="E26" s="48"/>
    </row>
    <row r="27" spans="1:5" x14ac:dyDescent="0.2">
      <c r="A27" s="49"/>
      <c r="B27" s="37"/>
      <c r="C27" s="37"/>
      <c r="D27" s="37"/>
      <c r="E27" s="50"/>
    </row>
  </sheetData>
  <mergeCells count="1">
    <mergeCell ref="A3:E3"/>
  </mergeCells>
  <pageMargins left="0.7" right="0.7" top="0.75" bottom="0.75" header="0.3" footer="0.3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topLeftCell="A4" zoomScaleNormal="100" workbookViewId="0">
      <selection activeCell="C27" sqref="C27"/>
    </sheetView>
  </sheetViews>
  <sheetFormatPr defaultColWidth="9.140625" defaultRowHeight="12.75" x14ac:dyDescent="0.2"/>
  <cols>
    <col min="1" max="1" width="25.28515625" style="73" customWidth="1"/>
    <col min="2" max="2" width="41.28515625" style="73" customWidth="1"/>
    <col min="3" max="3" width="60.85546875" style="73" customWidth="1"/>
    <col min="4" max="4" width="23.28515625" style="73" customWidth="1"/>
    <col min="5" max="5" width="15.42578125" style="73" customWidth="1"/>
    <col min="6" max="6" width="12" style="76" customWidth="1"/>
    <col min="7" max="16384" width="9.140625" style="76"/>
  </cols>
  <sheetData>
    <row r="1" spans="1:6" ht="34.5" customHeight="1" x14ac:dyDescent="0.2">
      <c r="A1" s="94" t="s">
        <v>36</v>
      </c>
      <c r="B1" s="5"/>
      <c r="C1" s="5"/>
      <c r="D1" s="5"/>
      <c r="E1" s="22"/>
    </row>
    <row r="2" spans="1:6" ht="30" customHeight="1" x14ac:dyDescent="0.2">
      <c r="A2" s="101" t="s">
        <v>42</v>
      </c>
      <c r="B2" s="86"/>
      <c r="C2" s="82" t="s">
        <v>24</v>
      </c>
      <c r="D2" s="84" t="s">
        <v>41</v>
      </c>
      <c r="E2" s="39"/>
    </row>
    <row r="3" spans="1:6" ht="18" x14ac:dyDescent="0.2">
      <c r="A3" s="140" t="s">
        <v>33</v>
      </c>
      <c r="B3" s="141"/>
      <c r="C3" s="141"/>
      <c r="D3" s="141"/>
      <c r="E3" s="142"/>
    </row>
    <row r="4" spans="1:6" ht="20.25" customHeight="1" x14ac:dyDescent="0.25">
      <c r="A4" s="63" t="s">
        <v>17</v>
      </c>
      <c r="B4" s="11"/>
      <c r="C4" s="11"/>
      <c r="D4" s="11"/>
      <c r="E4" s="51"/>
    </row>
    <row r="5" spans="1:6" ht="19.5" customHeight="1" x14ac:dyDescent="0.2">
      <c r="A5" s="54" t="s">
        <v>2</v>
      </c>
      <c r="B5" s="3" t="s">
        <v>18</v>
      </c>
      <c r="C5" s="3" t="s">
        <v>19</v>
      </c>
      <c r="D5" s="3" t="s">
        <v>20</v>
      </c>
      <c r="E5" s="25"/>
    </row>
    <row r="6" spans="1:6" ht="16.5" customHeight="1" x14ac:dyDescent="0.2">
      <c r="A6" s="91">
        <v>42193</v>
      </c>
      <c r="B6" s="118" t="s">
        <v>131</v>
      </c>
      <c r="C6" s="118" t="s">
        <v>96</v>
      </c>
      <c r="D6" s="119" t="s">
        <v>39</v>
      </c>
      <c r="F6" s="92"/>
    </row>
    <row r="7" spans="1:6" x14ac:dyDescent="0.2">
      <c r="A7" s="112">
        <v>42254</v>
      </c>
      <c r="B7" s="120" t="s">
        <v>55</v>
      </c>
      <c r="C7" s="120" t="s">
        <v>97</v>
      </c>
      <c r="D7" s="106" t="s">
        <v>39</v>
      </c>
      <c r="F7" s="75"/>
    </row>
    <row r="8" spans="1:6" x14ac:dyDescent="0.2">
      <c r="A8" s="112">
        <v>42331</v>
      </c>
      <c r="B8" s="120" t="s">
        <v>132</v>
      </c>
      <c r="C8" s="120" t="s">
        <v>98</v>
      </c>
      <c r="D8" s="106" t="s">
        <v>39</v>
      </c>
      <c r="F8" s="75"/>
    </row>
    <row r="9" spans="1:6" x14ac:dyDescent="0.2">
      <c r="A9" s="112">
        <v>42349</v>
      </c>
      <c r="B9" s="120" t="s">
        <v>65</v>
      </c>
      <c r="C9" s="120" t="s">
        <v>66</v>
      </c>
      <c r="D9" s="106">
        <v>60</v>
      </c>
      <c r="F9" s="75"/>
    </row>
    <row r="10" spans="1:6" x14ac:dyDescent="0.2">
      <c r="A10" s="132">
        <v>42542</v>
      </c>
      <c r="B10" s="41" t="s">
        <v>154</v>
      </c>
      <c r="C10" s="41" t="s">
        <v>179</v>
      </c>
      <c r="D10" s="41" t="s">
        <v>39</v>
      </c>
      <c r="E10" s="41"/>
    </row>
    <row r="11" spans="1:6" s="77" customFormat="1" ht="27" customHeight="1" x14ac:dyDescent="0.25">
      <c r="A11" s="67" t="s">
        <v>21</v>
      </c>
      <c r="B11" s="13"/>
      <c r="C11" s="13"/>
      <c r="D11" s="13"/>
      <c r="E11" s="55"/>
    </row>
    <row r="12" spans="1:6" x14ac:dyDescent="0.2">
      <c r="A12" s="54" t="s">
        <v>2</v>
      </c>
      <c r="B12" s="3" t="s">
        <v>18</v>
      </c>
      <c r="C12" s="3" t="s">
        <v>22</v>
      </c>
      <c r="D12" s="3" t="s">
        <v>23</v>
      </c>
      <c r="E12" s="25"/>
    </row>
    <row r="13" spans="1:6" x14ac:dyDescent="0.2">
      <c r="A13" s="112">
        <v>42198</v>
      </c>
      <c r="B13" s="120" t="s">
        <v>185</v>
      </c>
      <c r="C13" s="120" t="s">
        <v>58</v>
      </c>
      <c r="D13" s="106" t="s">
        <v>39</v>
      </c>
      <c r="E13" s="121" t="s">
        <v>59</v>
      </c>
    </row>
    <row r="14" spans="1:6" ht="25.5" x14ac:dyDescent="0.2">
      <c r="A14" s="112">
        <v>42257</v>
      </c>
      <c r="B14" s="120" t="s">
        <v>189</v>
      </c>
      <c r="C14" s="120" t="s">
        <v>56</v>
      </c>
      <c r="D14" s="106" t="s">
        <v>39</v>
      </c>
      <c r="E14" s="121" t="s">
        <v>124</v>
      </c>
    </row>
    <row r="15" spans="1:6" ht="25.5" x14ac:dyDescent="0.2">
      <c r="A15" s="112">
        <v>42291</v>
      </c>
      <c r="B15" s="120" t="s">
        <v>186</v>
      </c>
      <c r="C15" s="120" t="s">
        <v>106</v>
      </c>
      <c r="D15" s="106" t="s">
        <v>39</v>
      </c>
      <c r="E15" s="121" t="s">
        <v>57</v>
      </c>
    </row>
    <row r="16" spans="1:6" x14ac:dyDescent="0.2">
      <c r="A16" s="112">
        <v>42297</v>
      </c>
      <c r="B16" s="120" t="s">
        <v>199</v>
      </c>
      <c r="C16" s="120" t="s">
        <v>107</v>
      </c>
      <c r="D16" s="106" t="s">
        <v>39</v>
      </c>
      <c r="E16" s="121" t="s">
        <v>105</v>
      </c>
    </row>
    <row r="17" spans="1:6" x14ac:dyDescent="0.2">
      <c r="A17" s="112">
        <v>42341</v>
      </c>
      <c r="B17" s="120" t="s">
        <v>130</v>
      </c>
      <c r="C17" s="120" t="s">
        <v>56</v>
      </c>
      <c r="D17" s="106">
        <v>500</v>
      </c>
      <c r="E17" s="121" t="s">
        <v>125</v>
      </c>
    </row>
    <row r="18" spans="1:6" s="42" customFormat="1" x14ac:dyDescent="0.2">
      <c r="A18" s="112">
        <v>42443</v>
      </c>
      <c r="B18" s="41" t="s">
        <v>185</v>
      </c>
      <c r="C18" s="41" t="s">
        <v>180</v>
      </c>
      <c r="D18" s="104" t="s">
        <v>39</v>
      </c>
      <c r="E18" s="48" t="s">
        <v>151</v>
      </c>
      <c r="F18" s="76"/>
    </row>
    <row r="19" spans="1:6" s="42" customFormat="1" x14ac:dyDescent="0.2">
      <c r="A19" s="132">
        <v>42446</v>
      </c>
      <c r="B19" s="41" t="s">
        <v>183</v>
      </c>
      <c r="C19" s="41" t="s">
        <v>152</v>
      </c>
      <c r="D19" s="41" t="s">
        <v>39</v>
      </c>
      <c r="E19" s="41" t="s">
        <v>45</v>
      </c>
      <c r="F19" s="76"/>
    </row>
    <row r="20" spans="1:6" s="42" customFormat="1" x14ac:dyDescent="0.2">
      <c r="A20" s="132">
        <v>42490</v>
      </c>
      <c r="B20" s="41" t="s">
        <v>182</v>
      </c>
      <c r="C20" s="41" t="s">
        <v>181</v>
      </c>
      <c r="D20" s="41" t="s">
        <v>39</v>
      </c>
      <c r="E20" s="41" t="s">
        <v>43</v>
      </c>
      <c r="F20" s="76"/>
    </row>
    <row r="21" spans="1:6" s="42" customFormat="1" x14ac:dyDescent="0.2">
      <c r="A21" s="132">
        <v>42508</v>
      </c>
      <c r="B21" s="41" t="s">
        <v>187</v>
      </c>
      <c r="C21" s="41" t="s">
        <v>152</v>
      </c>
      <c r="D21" s="41" t="s">
        <v>39</v>
      </c>
      <c r="E21" s="41" t="s">
        <v>45</v>
      </c>
      <c r="F21" s="76"/>
    </row>
    <row r="22" spans="1:6" s="42" customFormat="1" ht="25.5" x14ac:dyDescent="0.2">
      <c r="A22" s="132">
        <v>42509</v>
      </c>
      <c r="B22" s="41" t="s">
        <v>184</v>
      </c>
      <c r="C22" s="41" t="s">
        <v>153</v>
      </c>
      <c r="D22" s="41" t="s">
        <v>39</v>
      </c>
      <c r="E22" s="41" t="s">
        <v>43</v>
      </c>
      <c r="F22" s="76"/>
    </row>
    <row r="23" spans="1:6" s="42" customFormat="1" x14ac:dyDescent="0.2">
      <c r="A23" s="132">
        <v>42541</v>
      </c>
      <c r="B23" s="41" t="s">
        <v>188</v>
      </c>
      <c r="C23" s="41" t="s">
        <v>181</v>
      </c>
      <c r="D23" s="41" t="s">
        <v>39</v>
      </c>
      <c r="E23" s="41" t="s">
        <v>45</v>
      </c>
      <c r="F23" s="76"/>
    </row>
    <row r="24" spans="1:6" s="42" customFormat="1" x14ac:dyDescent="0.2"/>
    <row r="25" spans="1:6" ht="102" x14ac:dyDescent="0.2">
      <c r="A25" s="74" t="s">
        <v>40</v>
      </c>
      <c r="E25" s="75"/>
    </row>
    <row r="26" spans="1:6" x14ac:dyDescent="0.2">
      <c r="A26" s="74"/>
      <c r="E26" s="75"/>
    </row>
    <row r="27" spans="1:6" ht="45" x14ac:dyDescent="0.2">
      <c r="A27" s="72" t="s">
        <v>35</v>
      </c>
      <c r="B27" s="57" t="s">
        <v>28</v>
      </c>
      <c r="C27" s="57"/>
      <c r="D27" s="130">
        <f>SUM(D6:D10,D13:D18)</f>
        <v>560</v>
      </c>
      <c r="E27" s="59"/>
    </row>
    <row r="28" spans="1:6" x14ac:dyDescent="0.2">
      <c r="A28" s="60"/>
      <c r="B28" s="60"/>
      <c r="C28" s="61"/>
      <c r="D28" s="61"/>
      <c r="E28" s="62"/>
    </row>
    <row r="29" spans="1:6" x14ac:dyDescent="0.2">
      <c r="A29" s="74"/>
      <c r="E29" s="75"/>
    </row>
    <row r="32" spans="1:6" ht="25.5" x14ac:dyDescent="0.2">
      <c r="A32" s="26" t="s">
        <v>29</v>
      </c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workbookViewId="0">
      <selection activeCell="C21" sqref="C21"/>
    </sheetView>
  </sheetViews>
  <sheetFormatPr defaultRowHeight="12.75" x14ac:dyDescent="0.2"/>
  <cols>
    <col min="1" max="1" width="24.5703125" customWidth="1"/>
    <col min="2" max="2" width="22.140625" customWidth="1"/>
    <col min="3" max="3" width="35.140625" customWidth="1"/>
    <col min="4" max="4" width="34.28515625" customWidth="1"/>
    <col min="5" max="5" width="35.7109375" customWidth="1"/>
    <col min="6" max="6" width="26.140625" customWidth="1"/>
  </cols>
  <sheetData>
    <row r="1" spans="1:6" ht="31.9" customHeight="1" x14ac:dyDescent="0.2">
      <c r="A1" s="146" t="s">
        <v>36</v>
      </c>
      <c r="B1" s="147"/>
      <c r="C1" s="147"/>
      <c r="D1" s="147"/>
      <c r="E1" s="148"/>
    </row>
    <row r="2" spans="1:6" ht="15.75" x14ac:dyDescent="0.2">
      <c r="A2" s="83" t="s">
        <v>37</v>
      </c>
      <c r="B2" s="84"/>
      <c r="C2" s="83" t="s">
        <v>24</v>
      </c>
      <c r="D2" s="40" t="s">
        <v>38</v>
      </c>
      <c r="E2" s="85"/>
    </row>
    <row r="3" spans="1:6" x14ac:dyDescent="0.2">
      <c r="A3" s="143" t="s">
        <v>13</v>
      </c>
      <c r="B3" s="144"/>
      <c r="C3" s="144"/>
      <c r="D3" s="144"/>
      <c r="E3" s="145"/>
    </row>
    <row r="4" spans="1:6" ht="31.5" x14ac:dyDescent="0.25">
      <c r="A4" s="63" t="s">
        <v>13</v>
      </c>
      <c r="B4" s="64" t="s">
        <v>1</v>
      </c>
      <c r="C4" s="11"/>
      <c r="D4" s="11"/>
      <c r="E4" s="51"/>
    </row>
    <row r="5" spans="1:6" ht="29.45" customHeight="1" x14ac:dyDescent="0.2">
      <c r="A5" s="54" t="s">
        <v>2</v>
      </c>
      <c r="B5" s="3" t="s">
        <v>3</v>
      </c>
      <c r="C5" s="3" t="s">
        <v>14</v>
      </c>
      <c r="D5" s="3"/>
      <c r="E5" s="25" t="s">
        <v>15</v>
      </c>
    </row>
    <row r="6" spans="1:6" ht="25.5" x14ac:dyDescent="0.2">
      <c r="A6" s="112">
        <v>42181</v>
      </c>
      <c r="B6" s="106">
        <v>267.37</v>
      </c>
      <c r="C6" s="41" t="s">
        <v>134</v>
      </c>
      <c r="D6" s="41" t="s">
        <v>91</v>
      </c>
      <c r="E6" s="48" t="s">
        <v>92</v>
      </c>
      <c r="F6" s="46"/>
    </row>
    <row r="7" spans="1:6" x14ac:dyDescent="0.2">
      <c r="A7" s="47"/>
      <c r="B7" s="104"/>
      <c r="C7" s="41"/>
      <c r="D7" s="41"/>
      <c r="E7" s="48"/>
    </row>
    <row r="8" spans="1:6" x14ac:dyDescent="0.2">
      <c r="A8" s="47"/>
      <c r="B8" s="104"/>
      <c r="E8" s="48"/>
    </row>
    <row r="9" spans="1:6" ht="31.5" x14ac:dyDescent="0.25">
      <c r="A9" s="63" t="s">
        <v>13</v>
      </c>
      <c r="B9" s="64" t="s">
        <v>25</v>
      </c>
      <c r="C9" s="11"/>
      <c r="D9" s="11"/>
      <c r="E9" s="41"/>
    </row>
    <row r="10" spans="1:6" x14ac:dyDescent="0.2">
      <c r="A10" s="54" t="s">
        <v>2</v>
      </c>
      <c r="B10" s="3" t="s">
        <v>3</v>
      </c>
      <c r="C10" s="3"/>
      <c r="D10" s="3"/>
      <c r="E10" s="25"/>
    </row>
    <row r="11" spans="1:6" ht="38.25" x14ac:dyDescent="0.2">
      <c r="A11" s="112">
        <v>42195</v>
      </c>
      <c r="B11" s="117">
        <v>14894.53</v>
      </c>
      <c r="C11" s="41" t="s">
        <v>129</v>
      </c>
      <c r="D11" s="109"/>
      <c r="E11" s="110" t="s">
        <v>95</v>
      </c>
    </row>
    <row r="12" spans="1:6" ht="25.5" x14ac:dyDescent="0.2">
      <c r="A12" s="112">
        <v>42254</v>
      </c>
      <c r="B12" s="106">
        <v>102.35</v>
      </c>
      <c r="C12" s="41" t="s">
        <v>54</v>
      </c>
      <c r="D12" s="41"/>
      <c r="E12" s="48" t="s">
        <v>92</v>
      </c>
    </row>
    <row r="13" spans="1:6" ht="25.5" x14ac:dyDescent="0.2">
      <c r="A13" s="112">
        <v>42257</v>
      </c>
      <c r="B13" s="106">
        <v>100</v>
      </c>
      <c r="C13" s="41" t="s">
        <v>133</v>
      </c>
      <c r="D13" s="41"/>
      <c r="E13" s="48" t="s">
        <v>43</v>
      </c>
    </row>
    <row r="14" spans="1:6" ht="25.5" x14ac:dyDescent="0.2">
      <c r="A14" s="112">
        <v>42306</v>
      </c>
      <c r="B14" s="106">
        <v>750</v>
      </c>
      <c r="C14" s="41" t="s">
        <v>113</v>
      </c>
      <c r="D14" s="41"/>
      <c r="E14" s="48" t="s">
        <v>45</v>
      </c>
    </row>
    <row r="15" spans="1:6" ht="25.5" x14ac:dyDescent="0.2">
      <c r="A15" s="112">
        <v>42508</v>
      </c>
      <c r="B15" s="106">
        <v>113</v>
      </c>
      <c r="C15" s="41" t="s">
        <v>141</v>
      </c>
      <c r="D15" s="41"/>
      <c r="E15" s="48" t="s">
        <v>45</v>
      </c>
    </row>
    <row r="16" spans="1:6" x14ac:dyDescent="0.2">
      <c r="A16" s="47"/>
      <c r="B16" s="108"/>
      <c r="C16" s="41"/>
      <c r="D16" s="41"/>
      <c r="E16" s="48"/>
    </row>
    <row r="17" spans="1:5" ht="45" x14ac:dyDescent="0.2">
      <c r="A17" s="79" t="s">
        <v>16</v>
      </c>
      <c r="B17" s="107">
        <f>SUM(B6:B8,B11:B16)</f>
        <v>16227.250000000002</v>
      </c>
      <c r="C17" s="43"/>
      <c r="D17" s="44"/>
      <c r="E17" s="78"/>
    </row>
    <row r="18" spans="1:5" x14ac:dyDescent="0.2">
      <c r="A18" s="47"/>
      <c r="B18" s="15"/>
      <c r="C18" s="41"/>
      <c r="D18" s="41"/>
      <c r="E18" s="48"/>
    </row>
    <row r="19" spans="1:5" x14ac:dyDescent="0.2">
      <c r="A19" s="47"/>
      <c r="B19" s="41"/>
      <c r="C19" s="41"/>
      <c r="D19" s="41"/>
      <c r="E19" s="48"/>
    </row>
    <row r="20" spans="1:5" x14ac:dyDescent="0.2">
      <c r="A20" s="47"/>
      <c r="B20" s="41"/>
      <c r="C20" s="41"/>
      <c r="D20" s="41"/>
      <c r="E20" s="48"/>
    </row>
    <row r="21" spans="1:5" x14ac:dyDescent="0.2">
      <c r="A21" s="47"/>
      <c r="B21" s="41"/>
      <c r="C21" s="41"/>
      <c r="D21" s="41"/>
      <c r="E21" s="48"/>
    </row>
    <row r="22" spans="1:5" x14ac:dyDescent="0.2">
      <c r="A22" s="47"/>
      <c r="B22" s="41"/>
      <c r="C22" s="41"/>
      <c r="D22" s="41"/>
      <c r="E22" s="48"/>
    </row>
    <row r="23" spans="1:5" x14ac:dyDescent="0.2">
      <c r="A23" s="47"/>
      <c r="B23" s="41"/>
      <c r="C23" s="41"/>
      <c r="D23" s="41"/>
      <c r="E23" s="48"/>
    </row>
    <row r="24" spans="1:5" x14ac:dyDescent="0.2">
      <c r="A24" s="47"/>
      <c r="B24" s="41"/>
      <c r="C24" s="41"/>
      <c r="D24" s="41"/>
      <c r="E24" s="48"/>
    </row>
    <row r="25" spans="1:5" ht="25.5" x14ac:dyDescent="0.2">
      <c r="A25" s="26" t="s">
        <v>29</v>
      </c>
      <c r="B25" s="41"/>
      <c r="C25" s="41"/>
      <c r="D25" s="41"/>
      <c r="E25" s="48"/>
    </row>
  </sheetData>
  <mergeCells count="2">
    <mergeCell ref="A3:E3"/>
    <mergeCell ref="A1:E1"/>
  </mergeCells>
  <pageMargins left="0.7" right="0.7" top="0.75" bottom="0.75" header="0.3" footer="0.3"/>
  <pageSetup paperSize="9" scale="85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lank Document" ma:contentTypeID="0x01010077AA9D1CFFA240DC80DAD99CA5F5CD00002DAE8431F8B6400CAA222602BDDA92B80031344A44331E58498B08E55FFEB9E1D3" ma:contentTypeVersion="13" ma:contentTypeDescription="Blank Document" ma:contentTypeScope="" ma:versionID="0693c2aa713dabe9be0804844e921568">
  <xsd:schema xmlns:xsd="http://www.w3.org/2001/XMLSchema" xmlns:xs="http://www.w3.org/2001/XMLSchema" xmlns:p="http://schemas.microsoft.com/office/2006/metadata/properties" xmlns:ns1="http://schemas.microsoft.com/sharepoint/v3" xmlns:ns2="ddf060ef-f1a0-403f-b380-92364e86e15c" xmlns:ns4="http://schemas.microsoft.com/sharepoint/v4" targetNamespace="http://schemas.microsoft.com/office/2006/metadata/properties" ma:root="true" ma:fieldsID="6fbbfa93a012cd64fb923f2ef0efdeb4" ns1:_="" ns2:_="" ns4:_="">
    <xsd:import namespace="http://schemas.microsoft.com/sharepoint/v3"/>
    <xsd:import namespace="ddf060ef-f1a0-403f-b380-92364e86e15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3a06977fe844c3db2132313dc460602" minOccurs="0"/>
                <xsd:element ref="ns2:TaxCatchAll" minOccurs="0"/>
                <xsd:element ref="ns2:TaxCatchAllLabel" minOccurs="0"/>
                <xsd:element ref="ns2:a2ecf41d8355489e904c4f363828f1b7" minOccurs="0"/>
                <xsd:element ref="ns2:IsCoveringDocument" minOccurs="0"/>
                <xsd:element ref="ns2:m7d8bdf464cb42f0a3c3d39d31c82072" minOccurs="0"/>
                <xsd:element ref="ns2:AuthorDivisionPost" minOccurs="0"/>
                <xsd:element ref="ns2:l5baa22ceebd46ea8e3732e81be971e4" minOccurs="0"/>
                <xsd:element ref="ns2:RelatedDocuments" minOccurs="0"/>
                <xsd:element ref="ns2:_dlc_DocId" minOccurs="0"/>
                <xsd:element ref="ns2:_dlc_DocIdUrl" minOccurs="0"/>
                <xsd:element ref="ns2:_dlc_DocIdPersistId" minOccurs="0"/>
                <xsd:element ref="ns1:_dlc_Exempt" minOccurs="0"/>
                <xsd:element ref="ns1:_dlc_ExpireDateSaved" minOccurs="0"/>
                <xsd:element ref="ns1:_dlc_ExpireDate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5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26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27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060ef-f1a0-403f-b380-92364e86e15c" elementFormDefault="qualified">
    <xsd:import namespace="http://schemas.microsoft.com/office/2006/documentManagement/types"/>
    <xsd:import namespace="http://schemas.microsoft.com/office/infopath/2007/PartnerControls"/>
    <xsd:element name="o3a06977fe844c3db2132313dc460602" ma:index="8" ma:taxonomy="true" ma:internalName="o3a06977fe844c3db2132313dc460602" ma:taxonomyFieldName="SecurityClassification" ma:displayName="Security Classification" ma:readOnly="false" ma:fieldId="{83a06977-fe84-4c3d-b213-2313dc460602}" ma:sspId="d40f951a-0e91-4979-b35b-8d7b343b6be0" ma:termSetId="3d3594da-daa1-466a-80e6-3315e73f532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fc6c3c75-9182-4ff8-857f-5185763d111d}" ma:internalName="TaxCatchAll" ma:showField="CatchAllData" ma:web="ddf060ef-f1a0-403f-b380-92364e86e1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fc6c3c75-9182-4ff8-857f-5185763d111d}" ma:internalName="TaxCatchAllLabel" ma:readOnly="true" ma:showField="CatchAllDataLabel" ma:web="ddf060ef-f1a0-403f-b380-92364e86e1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2ecf41d8355489e904c4f363828f1b7" ma:index="12" nillable="true" ma:taxonomy="true" ma:internalName="a2ecf41d8355489e904c4f363828f1b7" ma:taxonomyFieldName="SecurityCaveat" ma:displayName="Security Caveat" ma:fieldId="{a2ecf41d-8355-489e-904c-4f363828f1b7}" ma:taxonomyMulti="true" ma:sspId="d40f951a-0e91-4979-b35b-8d7b343b6be0" ma:termSetId="409c3a70-087d-40a9-afa0-b3994a4d50e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sCoveringDocument" ma:index="14" nillable="true" ma:displayName="Is Covering Document" ma:description="" ma:internalName="IsCoveringDocument">
      <xsd:simpleType>
        <xsd:restriction base="dms:Boolean"/>
      </xsd:simpleType>
    </xsd:element>
    <xsd:element name="m7d8bdf464cb42f0a3c3d39d31c82072" ma:index="15" nillable="true" ma:taxonomy="true" ma:internalName="m7d8bdf464cb42f0a3c3d39d31c82072" ma:taxonomyFieldName="CoveringClassification" ma:displayName="Covering Classification" ma:fieldId="{67d8bdf4-64cb-42f0-a3c3-d39d31c82072}" ma:sspId="d40f951a-0e91-4979-b35b-8d7b343b6be0" ma:termSetId="f06ce1cc-308f-4641-8c53-cc95e26232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uthorDivisionPost" ma:index="17" nillable="true" ma:displayName="Author Division/Post" ma:description="Division/Post of document author populated by workflow" ma:internalName="AuthorDivisionPost">
      <xsd:simpleType>
        <xsd:restriction base="dms:Text"/>
      </xsd:simpleType>
    </xsd:element>
    <xsd:element name="l5baa22ceebd46ea8e3732e81be971e4" ma:index="19" nillable="true" ma:taxonomy="true" ma:internalName="l5baa22ceebd46ea8e3732e81be971e4" ma:taxonomyFieldName="Topic" ma:displayName="Topic" ma:indexed="true" ma:default="" ma:fieldId="{55baa22c-eebd-46ea-8e37-32e81be971e4}" ma:sspId="d40f951a-0e91-4979-b35b-8d7b343b6be0" ma:termSetId="95f9d133-25b1-43b0-b844-6addcc947664" ma:anchorId="2f02207d-300b-4056-9617-b2a81a65a66b" ma:open="false" ma:isKeyword="false">
      <xsd:complexType>
        <xsd:sequence>
          <xsd:element ref="pc:Terms" minOccurs="0" maxOccurs="1"/>
        </xsd:sequence>
      </xsd:complexType>
    </xsd:element>
    <xsd:element name="RelatedDocuments" ma:index="21" nillable="true" ma:displayName="Related Documents" ma:description="" ma:internalName="RelatedDocuments">
      <xsd:simpleType>
        <xsd:restriction base="dms:Note"/>
      </xsd:simpleType>
    </xsd:element>
    <xsd:element name="_dlc_DocId" ma:index="2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8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Assembly>Microsoft.Office.Policy, Version=14.0.0.0, Culture=neutral, PublicKeyToken=71e9bce111e9429c</Assembly>
    <Class>Microsoft.Office.RecordsManagement.Internal.UpdateExpireDate</Class>
    <Data/>
    <Filter/>
  </Receiver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p:Policy xmlns:p="office.server.policy" id="" local="true">
  <p:Name>MFAT GDM Base Document</p:Name>
  <p:Description/>
  <p:Statement/>
  <p:PolicyItems>
    <p:PolicyItem featureId="Microsoft.Office.RecordsManagement.PolicyFeatures.Expiration" staticId="0x01010077AA9D1CFFA240DC80DAD99CA5F5CD00|715205936" UniqueId="0328d5ab-67a7-43d4-bcca-ae3b71907b4c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18</number>
                  <property>Modified</property>
                  <propertyId>28cf69c5-fa48-462a-b5cd-27b6f9d2bd5f</propertyId>
                  <period>months</period>
                </formula>
                <action type="workflow" id="034b4951-d2b6-40e2-aa7b-a4288d40e38c"/>
              </data>
            </stages>
          </Schedule>
        </Schedules>
      </p:CustomData>
    </p:PolicyItem>
  </p:PolicyItems>
</p:Policy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CoveringDocument xmlns="ddf060ef-f1a0-403f-b380-92364e86e15c">false</IsCoveringDocument>
    <RelatedDocuments xmlns="ddf060ef-f1a0-403f-b380-92364e86e15c" xsi:nil="true"/>
    <o3a06977fe844c3db2132313dc460602 xmlns="ddf060ef-f1a0-403f-b380-92364e86e1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738a72fd-0042-476f-991b-551c05ade48c</TermId>
        </TermInfo>
      </Terms>
    </o3a06977fe844c3db2132313dc460602>
    <IconOverlay xmlns="http://schemas.microsoft.com/sharepoint/v4" xsi:nil="true"/>
    <a2ecf41d8355489e904c4f363828f1b7 xmlns="ddf060ef-f1a0-403f-b380-92364e86e15c">
      <Terms xmlns="http://schemas.microsoft.com/office/infopath/2007/PartnerControls"/>
    </a2ecf41d8355489e904c4f363828f1b7>
    <m7d8bdf464cb42f0a3c3d39d31c82072 xmlns="ddf060ef-f1a0-403f-b380-92364e86e15c">
      <Terms xmlns="http://schemas.microsoft.com/office/infopath/2007/PartnerControls"/>
    </m7d8bdf464cb42f0a3c3d39d31c82072>
    <TaxCatchAll xmlns="ddf060ef-f1a0-403f-b380-92364e86e15c">
      <Value>94</Value>
      <Value>1</Value>
    </TaxCatchAll>
    <AuthorDivisionPost xmlns="ddf060ef-f1a0-403f-b380-92364e86e15c" xsi:nil="true"/>
    <l5baa22ceebd46ea8e3732e81be971e4 xmlns="ddf060ef-f1a0-403f-b380-92364e86e1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Budget/Planning and Financial</TermName>
          <TermId xmlns="http://schemas.microsoft.com/office/infopath/2007/PartnerControls">b6cfd109-06e1-4bf6-ab53-759981aa047c</TermId>
        </TermInfo>
      </Terms>
    </l5baa22ceebd46ea8e3732e81be971e4>
    <_dlc_ExpireDateSaved xmlns="http://schemas.microsoft.com/sharepoint/v3" xsi:nil="true"/>
    <_dlc_ExpireDate xmlns="http://schemas.microsoft.com/sharepoint/v3">2018-01-13T19:56:57+00:00</_dlc_ExpireDate>
    <_dlc_DocId xmlns="ddf060ef-f1a0-403f-b380-92364e86e15c">GOVE-29-1768</_dlc_DocId>
    <_dlc_DocIdUrl xmlns="ddf060ef-f1a0-403f-b380-92364e86e15c">
      <Url>http://o-wln-gdm/Functions/Governance/_layouts/DocIdRedir.aspx?ID=GOVE-29-1768</Url>
      <Description>GOVE-29-1768</Description>
    </_dlc_DocIdUrl>
  </documentManagement>
</p:properties>
</file>

<file path=customXml/itemProps1.xml><?xml version="1.0" encoding="utf-8"?>
<ds:datastoreItem xmlns:ds="http://schemas.openxmlformats.org/officeDocument/2006/customXml" ds:itemID="{6DC8F3F0-BB3A-4148-A91B-7BF3AC71A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df060ef-f1a0-403f-b380-92364e86e15c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6309FC-4719-4DB6-882A-9DCA55C52F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E1F0A1-5CC6-4C25-8855-A9D2C49E86B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2081FC7-5F55-4B6D-90C5-EA88C1C6F8A0}">
  <ds:schemaRefs>
    <ds:schemaRef ds:uri="office.server.policy"/>
  </ds:schemaRefs>
</ds:datastoreItem>
</file>

<file path=customXml/itemProps5.xml><?xml version="1.0" encoding="utf-8"?>
<ds:datastoreItem xmlns:ds="http://schemas.openxmlformats.org/officeDocument/2006/customXml" ds:itemID="{66071C61-8744-4926-8A60-BE30C1C579D2}">
  <ds:schemaRefs>
    <ds:schemaRef ds:uri="http://schemas.microsoft.com/sharepoint/v4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ddf060ef-f1a0-403f-b380-92364e86e15c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Travel</vt:lpstr>
      <vt:lpstr>Hospitality provided</vt:lpstr>
      <vt:lpstr>Gifts and hospitality received</vt:lpstr>
      <vt:lpstr>Other</vt:lpstr>
      <vt:lpstr>'Hospitality provided'!Print_Area</vt:lpstr>
      <vt:lpstr>Travel!Print_Area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Ministry of Foreign Affairs and Trade Chief Executive Expenses Disclosure 1 JUL 2015-30 JUN 2016 </dc:title>
  <dc:creator>mortensenm</dc:creator>
  <dc:description/>
  <cp:lastModifiedBy>GRIFFITHS, Sophie (CEO Office)</cp:lastModifiedBy>
  <cp:lastPrinted>2016-07-12T22:47:20Z</cp:lastPrinted>
  <dcterms:created xsi:type="dcterms:W3CDTF">2010-10-17T20:59:02Z</dcterms:created>
  <dcterms:modified xsi:type="dcterms:W3CDTF">2016-07-13T20:59:04Z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0x01010077AA9D1CFFA240DC80DAD99CA5F5CD00002DAE8431F8B6400CAA222602BDDA92B80031344A44331E58498B08E55FFEB9E1D3</vt:lpwstr>
  </property>
  <property fmtid="{D5CDD505-2E9C-101B-9397-08002B2CF9AE}" pid="3" name="_dlc_policyId">
    <vt:lpwstr>0x01010077AA9D1CFFA240DC80DAD99CA5F5CD00|715205936</vt:lpwstr>
  </property>
  <property fmtid="{D5CDD505-2E9C-101B-9397-08002B2CF9AE}" pid="4" name="ItemRetentionFormula">
    <vt:lpwstr>&lt;formula id="Microsoft.Office.RecordsManagement.PolicyFeatures.Expiration.Formula.BuiltIn"&gt;&lt;number&gt;18&lt;/number&gt;&lt;property&gt;Modified&lt;/property&gt;&lt;propertyId&gt;28cf69c5-fa48-462a-b5cd-27b6f9d2bd5f&lt;/propertyId&gt;&lt;period&gt;months&lt;/period&gt;&lt;/formula&gt;</vt:lpwstr>
  </property>
  <property fmtid="{D5CDD505-2E9C-101B-9397-08002B2CF9AE}" pid="5" name="_dlc_DocIdItemGuid">
    <vt:lpwstr>f936fe96-24d1-4cdf-8aca-a16d6dcba646</vt:lpwstr>
  </property>
  <property fmtid="{D5CDD505-2E9C-101B-9397-08002B2CF9AE}" pid="6" name="Order">
    <vt:r8>176800</vt:r8>
  </property>
  <property fmtid="{D5CDD505-2E9C-101B-9397-08002B2CF9AE}" pid="7" name="Topic">
    <vt:lpwstr>94;#Budget/Planning and Financial|b6cfd109-06e1-4bf6-ab53-759981aa047c</vt:lpwstr>
  </property>
  <property fmtid="{D5CDD505-2E9C-101B-9397-08002B2CF9AE}" pid="8" name="SecurityClassification">
    <vt:lpwstr>1;#UNCLASSIFIED|738a72fd-0042-476f-991b-551c05ade48c</vt:lpwstr>
  </property>
  <property fmtid="{D5CDD505-2E9C-101B-9397-08002B2CF9AE}" pid="9" name="CoveringClassification">
    <vt:lpwstr/>
  </property>
  <property fmtid="{D5CDD505-2E9C-101B-9397-08002B2CF9AE}" pid="10" name="SecurityCaveat">
    <vt:lpwstr/>
  </property>
</Properties>
</file>